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2120" windowHeight="8010" activeTab="4"/>
  </bookViews>
  <sheets>
    <sheet name="Enrolment" sheetId="1" r:id="rId1"/>
    <sheet name="Schools &amp; Facility" sheetId="2" r:id="rId2"/>
    <sheet name="Drop-out " sheetId="3" r:id="rId3"/>
    <sheet name="Stage &amp; Type wise Teachers" sheetId="5" r:id="rId4"/>
    <sheet name="RESULT" sheetId="14" r:id="rId5"/>
  </sheets>
  <definedNames>
    <definedName name="_xlnm._FilterDatabase" localSheetId="2" hidden="1">'Drop-out '!$A$2:$J$2</definedName>
    <definedName name="_xlnm.Print_Area" localSheetId="2">'Drop-out '!$A$1:$J$12</definedName>
    <definedName name="_xlnm.Print_Area" localSheetId="0">Enrolment!$A$1:$M$50</definedName>
    <definedName name="_xlnm.Print_Area" localSheetId="4">RESULT!$A$1:$G$9</definedName>
    <definedName name="_xlnm.Print_Area" localSheetId="1">'Schools &amp; Facility'!$A$1:$J$59</definedName>
    <definedName name="_xlnm.Print_Area" localSheetId="3">'Stage &amp; Type wise Teachers'!$A$1:$K$24</definedName>
  </definedNames>
  <calcPr calcId="124519"/>
</workbook>
</file>

<file path=xl/calcChain.xml><?xml version="1.0" encoding="utf-8"?>
<calcChain xmlns="http://schemas.openxmlformats.org/spreadsheetml/2006/main">
  <c r="K17" i="5"/>
  <c r="K18"/>
  <c r="K19"/>
  <c r="K20"/>
  <c r="K21"/>
  <c r="K22"/>
  <c r="K23"/>
  <c r="K16"/>
  <c r="I24"/>
  <c r="G24"/>
  <c r="K24" s="1"/>
  <c r="E24"/>
  <c r="C24"/>
  <c r="J17"/>
  <c r="J18"/>
  <c r="J19"/>
  <c r="J20"/>
  <c r="J21"/>
  <c r="J22"/>
  <c r="J23"/>
  <c r="J24"/>
  <c r="J16"/>
  <c r="H24"/>
  <c r="D24"/>
  <c r="F24"/>
  <c r="B24"/>
  <c r="K4"/>
  <c r="K5"/>
  <c r="K6"/>
  <c r="K7"/>
  <c r="K8"/>
  <c r="K9"/>
  <c r="K10"/>
  <c r="K11"/>
  <c r="K12"/>
  <c r="J12"/>
  <c r="J11"/>
  <c r="J5"/>
  <c r="J6"/>
  <c r="J7"/>
  <c r="J8"/>
  <c r="J9"/>
  <c r="J10"/>
  <c r="J4"/>
  <c r="I12"/>
  <c r="H12"/>
  <c r="G12"/>
  <c r="F12"/>
  <c r="E12"/>
  <c r="D12"/>
  <c r="C12"/>
  <c r="B12"/>
  <c r="J55" i="2"/>
  <c r="J56"/>
  <c r="J57"/>
  <c r="J58"/>
  <c r="J54"/>
  <c r="I59"/>
  <c r="H59"/>
  <c r="G59"/>
  <c r="F59"/>
  <c r="E59"/>
  <c r="D59"/>
  <c r="C59"/>
  <c r="B59"/>
  <c r="J44"/>
  <c r="J45"/>
  <c r="J46"/>
  <c r="J47"/>
  <c r="J48"/>
  <c r="J49"/>
  <c r="J50"/>
  <c r="J39"/>
  <c r="J38"/>
  <c r="J15"/>
  <c r="J16"/>
  <c r="J17"/>
  <c r="J18"/>
  <c r="J14"/>
  <c r="C10"/>
  <c r="D10"/>
  <c r="E10"/>
  <c r="F10"/>
  <c r="G10"/>
  <c r="H10"/>
  <c r="I10"/>
  <c r="B10"/>
  <c r="J9"/>
  <c r="J8"/>
  <c r="J7"/>
  <c r="J6"/>
  <c r="J5"/>
  <c r="M23" i="1"/>
  <c r="M22"/>
  <c r="M17"/>
  <c r="M18"/>
  <c r="M19"/>
  <c r="M20"/>
  <c r="M21"/>
  <c r="M16"/>
  <c r="L21"/>
  <c r="L22"/>
  <c r="L17"/>
  <c r="L18"/>
  <c r="L19"/>
  <c r="L20"/>
  <c r="L16"/>
  <c r="M5"/>
  <c r="M6"/>
  <c r="M7"/>
  <c r="M8"/>
  <c r="M9"/>
  <c r="M10"/>
  <c r="M11"/>
  <c r="M4"/>
  <c r="L5"/>
  <c r="L6"/>
  <c r="L7"/>
  <c r="L9"/>
  <c r="L10"/>
  <c r="L4"/>
  <c r="J10" i="2" l="1"/>
</calcChain>
</file>

<file path=xl/sharedStrings.xml><?xml version="1.0" encoding="utf-8"?>
<sst xmlns="http://schemas.openxmlformats.org/spreadsheetml/2006/main" count="431" uniqueCount="183">
  <si>
    <t>Total</t>
  </si>
  <si>
    <t>Girls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</si>
  <si>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</si>
  <si>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</si>
  <si>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</si>
  <si>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</si>
  <si>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</si>
  <si>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</si>
  <si>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</si>
  <si>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</si>
  <si>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</si>
  <si>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</si>
  <si>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District</t>
  </si>
  <si>
    <t>Female</t>
  </si>
  <si>
    <t>Dhalai</t>
  </si>
  <si>
    <t>Gomati</t>
  </si>
  <si>
    <t>Khowai</t>
  </si>
  <si>
    <t>North Tripura</t>
  </si>
  <si>
    <t>Sepahijala</t>
  </si>
  <si>
    <t>South Tripura</t>
  </si>
  <si>
    <t>Unakuti</t>
  </si>
  <si>
    <t>West Tripura</t>
  </si>
  <si>
    <t>State Total</t>
  </si>
  <si>
    <t>Indicators and relavant figures are furnished below to indicate the achievements:</t>
  </si>
  <si>
    <t>Type of school</t>
  </si>
  <si>
    <t xml:space="preserve">Dhalai </t>
  </si>
  <si>
    <t>J.B</t>
  </si>
  <si>
    <t>S.B.</t>
  </si>
  <si>
    <t>High</t>
  </si>
  <si>
    <t>H.S.</t>
  </si>
  <si>
    <t>Stream</t>
  </si>
  <si>
    <t>Science</t>
  </si>
  <si>
    <t>Commerce</t>
  </si>
  <si>
    <t>Type of facility</t>
  </si>
  <si>
    <t>Boys Toilet</t>
  </si>
  <si>
    <t>Girls Toilet</t>
  </si>
  <si>
    <t>Electricity</t>
  </si>
  <si>
    <t>Play Ground</t>
  </si>
  <si>
    <t>Ramps</t>
  </si>
  <si>
    <t>Primary stage (I-V)</t>
  </si>
  <si>
    <t>Elementary stage (I-VIII)</t>
  </si>
  <si>
    <t>Boys</t>
  </si>
  <si>
    <t>Examination</t>
  </si>
  <si>
    <t>Regular</t>
  </si>
  <si>
    <t>Overall</t>
  </si>
  <si>
    <t>Appeared</t>
  </si>
  <si>
    <t>Passed</t>
  </si>
  <si>
    <t>Pass %</t>
  </si>
  <si>
    <t>Madhyamik</t>
  </si>
  <si>
    <t>H.S. (+2 stage)</t>
  </si>
  <si>
    <t>Madrassa Fazil(+2 stage) Arts</t>
  </si>
  <si>
    <t>Madrassa Fazil(+2 stage) Theology</t>
  </si>
  <si>
    <t xml:space="preserve"> Water</t>
  </si>
  <si>
    <t>Library</t>
  </si>
  <si>
    <t>Secondary Only</t>
  </si>
  <si>
    <t>Only Primary</t>
  </si>
  <si>
    <t>Only Upper Primary</t>
  </si>
  <si>
    <t>Higher Secondary Only</t>
  </si>
  <si>
    <t>Total No. of Instiutions</t>
  </si>
  <si>
    <t>Upper Primary (VI-VIII)</t>
  </si>
  <si>
    <t>Secondary stage (IX-X)</t>
  </si>
  <si>
    <t>Madrassa Alim(Secondary Exam.)</t>
  </si>
  <si>
    <t>High School</t>
  </si>
  <si>
    <t>Unakoti</t>
  </si>
  <si>
    <t>JB</t>
  </si>
  <si>
    <t>SB</t>
  </si>
  <si>
    <t>HS</t>
  </si>
  <si>
    <t xml:space="preserve">Pre-primary </t>
  </si>
  <si>
    <t>Primary (I-V)</t>
  </si>
  <si>
    <t>Secondary  (IX-X)</t>
  </si>
  <si>
    <t>H.S.  (XI-XII)</t>
  </si>
  <si>
    <t>Junior Basic School</t>
  </si>
  <si>
    <t>Senior Basic School</t>
  </si>
  <si>
    <t>H.S.(+2) Stage  School</t>
  </si>
  <si>
    <t>State total</t>
  </si>
  <si>
    <t>3,66,868</t>
  </si>
  <si>
    <t>1,79,322</t>
  </si>
  <si>
    <t>2,02,644</t>
  </si>
  <si>
    <t>1,00,000</t>
  </si>
  <si>
    <t>1,41,181</t>
  </si>
  <si>
    <t>7,89,146</t>
  </si>
  <si>
    <t>3,85,591</t>
  </si>
  <si>
    <t>Pre primary to Class XII</t>
  </si>
  <si>
    <t>1,07,537</t>
  </si>
  <si>
    <t>1,82,764</t>
  </si>
  <si>
    <t>All schools</t>
  </si>
  <si>
    <t>1,06,610</t>
  </si>
  <si>
    <t>3,10,271</t>
  </si>
  <si>
    <t>1,27,152</t>
  </si>
  <si>
    <t>1,52,540</t>
  </si>
  <si>
    <t>1,99,183</t>
  </si>
  <si>
    <t>1,00,014</t>
  </si>
  <si>
    <t>1,48,369</t>
  </si>
  <si>
    <t>Madrassa</t>
  </si>
  <si>
    <t>Junior</t>
  </si>
  <si>
    <t>Senior</t>
  </si>
  <si>
    <t>High/ Alim</t>
  </si>
  <si>
    <t>H.S./ Fazil</t>
  </si>
  <si>
    <t>Result of Board (TBSE) Exam-2016</t>
  </si>
  <si>
    <t>State</t>
  </si>
  <si>
    <t>4.39</t>
  </si>
  <si>
    <t>0.26</t>
  </si>
  <si>
    <t>1.77</t>
  </si>
  <si>
    <t>3.44</t>
  </si>
  <si>
    <t>1.50</t>
  </si>
  <si>
    <t>0.00</t>
  </si>
  <si>
    <t>1.80</t>
  </si>
  <si>
    <t>1.37</t>
  </si>
  <si>
    <t>4.71</t>
  </si>
  <si>
    <t>2.93</t>
  </si>
  <si>
    <t>0.61</t>
  </si>
  <si>
    <t>1.84</t>
  </si>
  <si>
    <t>1.19</t>
  </si>
  <si>
    <t>4.55</t>
  </si>
  <si>
    <t>0.02</t>
  </si>
  <si>
    <t>3.19</t>
  </si>
  <si>
    <t>1.07</t>
  </si>
  <si>
    <t>1.82</t>
  </si>
  <si>
    <t>1.28</t>
  </si>
  <si>
    <t>4.95</t>
  </si>
  <si>
    <t>0.90</t>
  </si>
  <si>
    <t>4.31</t>
  </si>
  <si>
    <t>1.42</t>
  </si>
  <si>
    <t>0.68</t>
  </si>
  <si>
    <t>2.60</t>
  </si>
  <si>
    <t>-0.58</t>
  </si>
  <si>
    <t>1.81</t>
  </si>
  <si>
    <t>5.43</t>
  </si>
  <si>
    <t>1.18</t>
  </si>
  <si>
    <t>0.52</t>
  </si>
  <si>
    <t>3.41</t>
  </si>
  <si>
    <t>0.60</t>
  </si>
  <si>
    <t>1.58</t>
  </si>
  <si>
    <t>-0.45</t>
  </si>
  <si>
    <t>1.43</t>
  </si>
  <si>
    <t>5.18</t>
  </si>
  <si>
    <t>1.52</t>
  </si>
  <si>
    <t>0.72</t>
  </si>
  <si>
    <t>3.86</t>
  </si>
  <si>
    <t>0.89</t>
  </si>
  <si>
    <t>0.64</t>
  </si>
  <si>
    <t>2.09</t>
  </si>
  <si>
    <t>-0.52</t>
  </si>
  <si>
    <t>1.62</t>
  </si>
  <si>
    <t>75.11</t>
  </si>
  <si>
    <t>24.91</t>
  </si>
  <si>
    <t>22.39</t>
  </si>
  <si>
    <t>23.75</t>
  </si>
  <si>
    <t>21.50</t>
  </si>
  <si>
    <t>22.31</t>
  </si>
  <si>
    <t>21.90</t>
  </si>
  <si>
    <t>27.24</t>
  </si>
  <si>
    <t>24.25</t>
  </si>
  <si>
    <t>25.79</t>
  </si>
  <si>
    <t>30.67</t>
  </si>
  <si>
    <t>29.27</t>
  </si>
  <si>
    <t>29.94</t>
  </si>
  <si>
    <t>26.51</t>
  </si>
  <si>
    <t>24.29</t>
  </si>
  <si>
    <t>25.39</t>
  </si>
  <si>
    <t>23.88</t>
  </si>
  <si>
    <t>24.14</t>
  </si>
  <si>
    <t>24.01</t>
  </si>
  <si>
    <t>31.40</t>
  </si>
  <si>
    <t>26.85</t>
  </si>
  <si>
    <t>29.07</t>
  </si>
  <si>
    <t>22.87</t>
  </si>
  <si>
    <t>18.75</t>
  </si>
  <si>
    <t>20.83</t>
  </si>
  <si>
    <t>23.31</t>
  </si>
  <si>
    <t>24.37</t>
  </si>
  <si>
    <t>District &amp; Type(school)-wise Enrolment in all management (As per UDISE 2015-16/As on 30th September,2015)</t>
  </si>
  <si>
    <t>District and type-wise total no. of schools in Tripura ( As on 30th September,2015)</t>
  </si>
  <si>
    <t>District and type-wise total no. Madrassa in Tripura (As on 30th September,2015)</t>
  </si>
  <si>
    <t>District and type-wise total no. of Girls' schools in Tripura ( As on 30th September,2015)</t>
  </si>
  <si>
    <t>District and type-wise total no. of English Med. schools in Tripura ( As on 30th September,2015)</t>
  </si>
  <si>
    <t>District -wise total no. H.S. schools having Science/Commerce stream in Tripura ( As on 30th September,2015)</t>
  </si>
  <si>
    <t>District and facility-wise total no. of  instiutions  in Tripura(As on 30th September,2015)</t>
  </si>
  <si>
    <t>District and type-wise total no. of  schools having computer facility in Tripura(As on30 th September,2015)</t>
  </si>
  <si>
    <t>District &amp; Stage-wise Dropout Rate (In %)2015-16</t>
  </si>
  <si>
    <t>Stage &amp; District-wise total no. of  Teachers in Tripura(As per U-DISE 2015-16/As on 30th September,2015)</t>
  </si>
  <si>
    <t>Type &amp; District-wise total no. of  Teachers in Tripura(As per U-DISE 2015-16/As on 30th September,2015)</t>
  </si>
  <si>
    <t>District &amp; Stage-wise Enrolment in all management (As per UDISE 2015-16/As on 30th September,2015)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</si>
</sst>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Border="1"/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"/>
  <sheetViews>
    <sheetView view="pageBreakPreview" zoomScaleSheetLayoutView="100" workbookViewId="0">
      <selection activeCell="I8" sqref="I8"/>
    </sheetView>
  </sheetViews>
  <sheetFormatPr defaultRowHeight="15"/>
  <cols>
    <col min="1" max="1" width="13.140625" customWidth="1"/>
    <col min="2" max="13" width="12.140625" customWidth="1"/>
  </cols>
  <sheetData>
    <row r="1" spans="1:13" s="6" customFormat="1" ht="60" customHeight="1">
      <c r="A1" s="94" t="s">
        <v>182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s="6" customFormat="1" ht="35.25" customHeight="1">
      <c r="A2" s="95" t="s">
        <v>12</v>
      </c>
      <c r="B2" s="96" t="s">
        <v>67</v>
      </c>
      <c r="C2" s="95"/>
      <c r="D2" s="95" t="s">
        <v>68</v>
      </c>
      <c r="E2" s="95"/>
      <c r="F2" s="97" t="s">
        <v>59</v>
      </c>
      <c r="G2" s="96"/>
      <c r="H2" s="95" t="s">
        <v>69</v>
      </c>
      <c r="I2" s="95"/>
      <c r="J2" s="98" t="s">
        <v>70</v>
      </c>
      <c r="K2" s="98"/>
      <c r="L2" s="99" t="s">
        <v>82</v>
      </c>
      <c r="M2" s="99"/>
    </row>
    <row r="3" spans="1:13" s="6" customFormat="1" ht="21.75" customHeight="1">
      <c r="A3" s="95"/>
      <c r="B3" s="33" t="s">
        <v>0</v>
      </c>
      <c r="C3" s="17" t="s">
        <v>1</v>
      </c>
      <c r="D3" s="17" t="s">
        <v>0</v>
      </c>
      <c r="E3" s="17" t="s">
        <v>1</v>
      </c>
      <c r="F3" s="17" t="s">
        <v>0</v>
      </c>
      <c r="G3" s="17" t="s">
        <v>1</v>
      </c>
      <c r="H3" s="17" t="s">
        <v>0</v>
      </c>
      <c r="I3" s="17" t="s">
        <v>1</v>
      </c>
      <c r="J3" s="17" t="s">
        <v>0</v>
      </c>
      <c r="K3" s="17" t="s">
        <v>1</v>
      </c>
      <c r="L3" s="17" t="s">
        <v>0</v>
      </c>
      <c r="M3" s="17" t="s">
        <v>1</v>
      </c>
    </row>
    <row r="4" spans="1:13" s="6" customFormat="1" ht="39" customHeight="1">
      <c r="A4" s="34" t="s">
        <v>14</v>
      </c>
      <c r="B4" s="36">
        <v>1887</v>
      </c>
      <c r="C4" s="37">
        <v>859</v>
      </c>
      <c r="D4" s="38">
        <v>49107</v>
      </c>
      <c r="E4" s="38">
        <v>24073</v>
      </c>
      <c r="F4" s="38">
        <v>23223</v>
      </c>
      <c r="G4" s="38">
        <v>11202</v>
      </c>
      <c r="H4" s="38">
        <v>14042</v>
      </c>
      <c r="I4" s="38">
        <v>6544</v>
      </c>
      <c r="J4" s="38">
        <v>4486</v>
      </c>
      <c r="K4" s="38">
        <v>1885</v>
      </c>
      <c r="L4" s="45">
        <f>SUM(B4,D4,F4,H4,J4)</f>
        <v>92745</v>
      </c>
      <c r="M4" s="45">
        <f>SUM(C4,E4,G4,I4,K4)</f>
        <v>44563</v>
      </c>
    </row>
    <row r="5" spans="1:13" s="6" customFormat="1" ht="39" customHeight="1">
      <c r="A5" s="34" t="s">
        <v>15</v>
      </c>
      <c r="B5" s="36">
        <v>2333</v>
      </c>
      <c r="C5" s="37">
        <v>1035</v>
      </c>
      <c r="D5" s="38">
        <v>43270</v>
      </c>
      <c r="E5" s="38">
        <v>21141</v>
      </c>
      <c r="F5" s="38">
        <v>24340</v>
      </c>
      <c r="G5" s="38">
        <v>12038</v>
      </c>
      <c r="H5" s="38">
        <v>17068</v>
      </c>
      <c r="I5" s="38">
        <v>8378</v>
      </c>
      <c r="J5" s="38">
        <v>6330</v>
      </c>
      <c r="K5" s="38">
        <v>2654</v>
      </c>
      <c r="L5" s="45">
        <f t="shared" ref="L5:L10" si="0">SUM(B5,D5,F5,H5,J5)</f>
        <v>93341</v>
      </c>
      <c r="M5" s="45">
        <f t="shared" ref="M5:M11" si="1">SUM(C5,E5,G5,I5,K5)</f>
        <v>45246</v>
      </c>
    </row>
    <row r="6" spans="1:13" s="6" customFormat="1" ht="39" customHeight="1">
      <c r="A6" s="34" t="s">
        <v>16</v>
      </c>
      <c r="B6" s="39">
        <v>970</v>
      </c>
      <c r="C6" s="40">
        <v>429</v>
      </c>
      <c r="D6" s="38">
        <v>27834</v>
      </c>
      <c r="E6" s="38">
        <v>13672</v>
      </c>
      <c r="F6" s="38">
        <v>16677</v>
      </c>
      <c r="G6" s="38">
        <v>8220</v>
      </c>
      <c r="H6" s="38">
        <v>13085</v>
      </c>
      <c r="I6" s="38">
        <v>6466</v>
      </c>
      <c r="J6" s="38">
        <v>4357</v>
      </c>
      <c r="K6" s="38">
        <v>1953</v>
      </c>
      <c r="L6" s="45">
        <f t="shared" si="0"/>
        <v>62923</v>
      </c>
      <c r="M6" s="45">
        <f t="shared" si="1"/>
        <v>30740</v>
      </c>
    </row>
    <row r="7" spans="1:13" s="6" customFormat="1" ht="39" customHeight="1">
      <c r="A7" s="34" t="s">
        <v>17</v>
      </c>
      <c r="B7" s="36">
        <v>1697</v>
      </c>
      <c r="C7" s="37">
        <v>766</v>
      </c>
      <c r="D7" s="38">
        <v>44516</v>
      </c>
      <c r="E7" s="38">
        <v>21760</v>
      </c>
      <c r="F7" s="41">
        <v>22953</v>
      </c>
      <c r="G7" s="41">
        <v>11509</v>
      </c>
      <c r="H7" s="38">
        <v>13946</v>
      </c>
      <c r="I7" s="38">
        <v>7340</v>
      </c>
      <c r="J7" s="38">
        <v>4752</v>
      </c>
      <c r="K7" s="38">
        <v>2291</v>
      </c>
      <c r="L7" s="45">
        <f t="shared" si="0"/>
        <v>87864</v>
      </c>
      <c r="M7" s="45">
        <f t="shared" si="1"/>
        <v>43666</v>
      </c>
    </row>
    <row r="8" spans="1:13" s="6" customFormat="1" ht="39" customHeight="1">
      <c r="A8" s="34" t="s">
        <v>18</v>
      </c>
      <c r="B8" s="36">
        <v>2895</v>
      </c>
      <c r="C8" s="37">
        <v>1337</v>
      </c>
      <c r="D8" s="38">
        <v>49805</v>
      </c>
      <c r="E8" s="38">
        <v>24130</v>
      </c>
      <c r="F8" s="38">
        <v>27664</v>
      </c>
      <c r="G8" s="38">
        <v>13767</v>
      </c>
      <c r="H8" s="38">
        <v>20004</v>
      </c>
      <c r="I8" s="38">
        <v>10131</v>
      </c>
      <c r="J8" s="38">
        <v>7169</v>
      </c>
      <c r="K8" s="38">
        <v>3290</v>
      </c>
      <c r="L8" s="45" t="s">
        <v>83</v>
      </c>
      <c r="M8" s="45">
        <f t="shared" si="1"/>
        <v>52655</v>
      </c>
    </row>
    <row r="9" spans="1:13" s="6" customFormat="1" ht="39" customHeight="1">
      <c r="A9" s="34" t="s">
        <v>19</v>
      </c>
      <c r="B9" s="42">
        <v>1284</v>
      </c>
      <c r="C9" s="37">
        <v>548</v>
      </c>
      <c r="D9" s="38">
        <v>42735</v>
      </c>
      <c r="E9" s="38">
        <v>21003</v>
      </c>
      <c r="F9" s="38">
        <v>25761</v>
      </c>
      <c r="G9" s="41">
        <v>12744</v>
      </c>
      <c r="H9" s="38">
        <v>17580</v>
      </c>
      <c r="I9" s="38">
        <v>8445</v>
      </c>
      <c r="J9" s="38">
        <v>7505</v>
      </c>
      <c r="K9" s="38">
        <v>3240</v>
      </c>
      <c r="L9" s="45">
        <f t="shared" si="0"/>
        <v>94865</v>
      </c>
      <c r="M9" s="45">
        <f t="shared" si="1"/>
        <v>45980</v>
      </c>
    </row>
    <row r="10" spans="1:13" s="6" customFormat="1" ht="39" customHeight="1">
      <c r="A10" s="34" t="s">
        <v>63</v>
      </c>
      <c r="B10" s="36">
        <v>2076</v>
      </c>
      <c r="C10" s="37">
        <v>924</v>
      </c>
      <c r="D10" s="38">
        <v>33104</v>
      </c>
      <c r="E10" s="38">
        <v>16415</v>
      </c>
      <c r="F10" s="41">
        <v>16386</v>
      </c>
      <c r="G10" s="41">
        <v>8095</v>
      </c>
      <c r="H10" s="38">
        <v>11537</v>
      </c>
      <c r="I10" s="38">
        <v>6038</v>
      </c>
      <c r="J10" s="38">
        <v>4004</v>
      </c>
      <c r="K10" s="38">
        <v>1931</v>
      </c>
      <c r="L10" s="45">
        <f t="shared" si="0"/>
        <v>67107</v>
      </c>
      <c r="M10" s="45">
        <f t="shared" si="1"/>
        <v>33403</v>
      </c>
    </row>
    <row r="11" spans="1:13" s="6" customFormat="1" ht="39" customHeight="1">
      <c r="A11" s="34" t="s">
        <v>21</v>
      </c>
      <c r="B11" s="36">
        <v>8548</v>
      </c>
      <c r="C11" s="37">
        <v>3975</v>
      </c>
      <c r="D11" s="38">
        <v>76497</v>
      </c>
      <c r="E11" s="38">
        <v>37128</v>
      </c>
      <c r="F11" s="38">
        <v>45640</v>
      </c>
      <c r="G11" s="38">
        <v>22425</v>
      </c>
      <c r="H11" s="38">
        <v>33919</v>
      </c>
      <c r="I11" s="38">
        <v>17016</v>
      </c>
      <c r="J11" s="38">
        <v>18160</v>
      </c>
      <c r="K11" s="38">
        <v>8794</v>
      </c>
      <c r="L11" s="45" t="s">
        <v>84</v>
      </c>
      <c r="M11" s="45">
        <f t="shared" si="1"/>
        <v>89338</v>
      </c>
    </row>
    <row r="12" spans="1:13" s="6" customFormat="1" ht="39" customHeight="1">
      <c r="A12" s="35" t="s">
        <v>74</v>
      </c>
      <c r="B12" s="43">
        <v>21690</v>
      </c>
      <c r="C12" s="44">
        <v>9873</v>
      </c>
      <c r="D12" s="44" t="s">
        <v>75</v>
      </c>
      <c r="E12" s="44" t="s">
        <v>76</v>
      </c>
      <c r="F12" s="44" t="s">
        <v>77</v>
      </c>
      <c r="G12" s="44" t="s">
        <v>78</v>
      </c>
      <c r="H12" s="44" t="s">
        <v>79</v>
      </c>
      <c r="I12" s="44">
        <v>70358</v>
      </c>
      <c r="J12" s="44">
        <v>56763</v>
      </c>
      <c r="K12" s="44">
        <v>26038</v>
      </c>
      <c r="L12" s="44" t="s">
        <v>80</v>
      </c>
      <c r="M12" s="45" t="s">
        <v>81</v>
      </c>
    </row>
    <row r="13" spans="1:13" s="6" customFormat="1" ht="36.75" customHeight="1">
      <c r="A13" s="84" t="s">
        <v>171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spans="1:13" s="6" customFormat="1" ht="36.75" customHeight="1">
      <c r="A14" s="85" t="s">
        <v>12</v>
      </c>
      <c r="B14" s="86"/>
      <c r="C14" s="87"/>
      <c r="D14" s="91" t="s">
        <v>71</v>
      </c>
      <c r="E14" s="91"/>
      <c r="F14" s="91" t="s">
        <v>72</v>
      </c>
      <c r="G14" s="91"/>
      <c r="H14" s="91" t="s">
        <v>62</v>
      </c>
      <c r="I14" s="91"/>
      <c r="J14" s="92" t="s">
        <v>73</v>
      </c>
      <c r="K14" s="92"/>
      <c r="L14" s="93" t="s">
        <v>85</v>
      </c>
      <c r="M14" s="93"/>
    </row>
    <row r="15" spans="1:13" s="6" customFormat="1" ht="21.75" customHeight="1">
      <c r="A15" s="88"/>
      <c r="B15" s="89"/>
      <c r="C15" s="90"/>
      <c r="D15" s="32" t="s">
        <v>0</v>
      </c>
      <c r="E15" s="32" t="s">
        <v>1</v>
      </c>
      <c r="F15" s="32" t="s">
        <v>0</v>
      </c>
      <c r="G15" s="32" t="s">
        <v>1</v>
      </c>
      <c r="H15" s="32" t="s">
        <v>0</v>
      </c>
      <c r="I15" s="32" t="s">
        <v>1</v>
      </c>
      <c r="J15" s="32" t="s">
        <v>0</v>
      </c>
      <c r="K15" s="32" t="s">
        <v>1</v>
      </c>
      <c r="L15" s="32" t="s">
        <v>0</v>
      </c>
      <c r="M15" s="32" t="s">
        <v>1</v>
      </c>
    </row>
    <row r="16" spans="1:13" s="6" customFormat="1" ht="37.5" customHeight="1">
      <c r="A16" s="78" t="s">
        <v>14</v>
      </c>
      <c r="B16" s="79"/>
      <c r="C16" s="80"/>
      <c r="D16" s="38">
        <v>21826</v>
      </c>
      <c r="E16" s="38">
        <v>10867</v>
      </c>
      <c r="F16" s="38">
        <v>27138</v>
      </c>
      <c r="G16" s="38">
        <v>13144</v>
      </c>
      <c r="H16" s="38">
        <v>18677</v>
      </c>
      <c r="I16" s="38">
        <v>9062</v>
      </c>
      <c r="J16" s="38">
        <v>25104</v>
      </c>
      <c r="K16" s="38">
        <v>11490</v>
      </c>
      <c r="L16" s="45">
        <f>SUM(D16,F16,H16,J16)</f>
        <v>92745</v>
      </c>
      <c r="M16" s="45">
        <f>SUM(E16,G16,I16,K16)</f>
        <v>44563</v>
      </c>
    </row>
    <row r="17" spans="1:13" s="6" customFormat="1" ht="37.5" customHeight="1">
      <c r="A17" s="78" t="s">
        <v>15</v>
      </c>
      <c r="B17" s="79"/>
      <c r="C17" s="80"/>
      <c r="D17" s="38">
        <v>13940</v>
      </c>
      <c r="E17" s="38">
        <v>6763</v>
      </c>
      <c r="F17" s="38">
        <v>21180</v>
      </c>
      <c r="G17" s="38">
        <v>10372</v>
      </c>
      <c r="H17" s="38">
        <v>25969</v>
      </c>
      <c r="I17" s="38">
        <v>13560</v>
      </c>
      <c r="J17" s="38">
        <v>32252</v>
      </c>
      <c r="K17" s="38">
        <v>14551</v>
      </c>
      <c r="L17" s="45">
        <f t="shared" ref="L17:L22" si="2">SUM(D17,F17,H17,J17)</f>
        <v>93341</v>
      </c>
      <c r="M17" s="45">
        <f t="shared" ref="M17:M23" si="3">SUM(E17,G17,I17,K17)</f>
        <v>45246</v>
      </c>
    </row>
    <row r="18" spans="1:13" s="6" customFormat="1" ht="37.5" customHeight="1">
      <c r="A18" s="78" t="s">
        <v>16</v>
      </c>
      <c r="B18" s="79"/>
      <c r="C18" s="80"/>
      <c r="D18" s="38">
        <v>10081</v>
      </c>
      <c r="E18" s="38">
        <v>4932</v>
      </c>
      <c r="F18" s="38">
        <v>11879</v>
      </c>
      <c r="G18" s="38">
        <v>5850</v>
      </c>
      <c r="H18" s="38">
        <v>19603</v>
      </c>
      <c r="I18" s="38">
        <v>9686</v>
      </c>
      <c r="J18" s="38">
        <v>21360</v>
      </c>
      <c r="K18" s="38">
        <v>10272</v>
      </c>
      <c r="L18" s="45">
        <f t="shared" si="2"/>
        <v>62923</v>
      </c>
      <c r="M18" s="45">
        <f t="shared" si="3"/>
        <v>30740</v>
      </c>
    </row>
    <row r="19" spans="1:13" s="6" customFormat="1" ht="37.5" customHeight="1">
      <c r="A19" s="78" t="s">
        <v>17</v>
      </c>
      <c r="B19" s="79"/>
      <c r="C19" s="80"/>
      <c r="D19" s="38">
        <v>15369</v>
      </c>
      <c r="E19" s="38">
        <v>7554</v>
      </c>
      <c r="F19" s="41">
        <v>20917</v>
      </c>
      <c r="G19" s="41">
        <v>10084</v>
      </c>
      <c r="H19" s="38">
        <v>20903</v>
      </c>
      <c r="I19" s="38">
        <v>10610</v>
      </c>
      <c r="J19" s="38">
        <v>30675</v>
      </c>
      <c r="K19" s="38">
        <v>15418</v>
      </c>
      <c r="L19" s="45">
        <f t="shared" si="2"/>
        <v>87864</v>
      </c>
      <c r="M19" s="45">
        <f t="shared" si="3"/>
        <v>43666</v>
      </c>
    </row>
    <row r="20" spans="1:13" s="6" customFormat="1" ht="37.5" customHeight="1">
      <c r="A20" s="78" t="s">
        <v>18</v>
      </c>
      <c r="B20" s="79"/>
      <c r="C20" s="80"/>
      <c r="D20" s="38">
        <v>18053</v>
      </c>
      <c r="E20" s="38">
        <v>8816</v>
      </c>
      <c r="F20" s="38">
        <v>19505</v>
      </c>
      <c r="G20" s="38">
        <v>9658</v>
      </c>
      <c r="H20" s="38">
        <v>32297</v>
      </c>
      <c r="I20" s="38">
        <v>16373</v>
      </c>
      <c r="J20" s="38">
        <v>37682</v>
      </c>
      <c r="K20" s="38">
        <v>17808</v>
      </c>
      <c r="L20" s="45">
        <f t="shared" si="2"/>
        <v>107537</v>
      </c>
      <c r="M20" s="45">
        <f t="shared" si="3"/>
        <v>52655</v>
      </c>
    </row>
    <row r="21" spans="1:13" s="6" customFormat="1" ht="37.5" customHeight="1">
      <c r="A21" s="78" t="s">
        <v>19</v>
      </c>
      <c r="B21" s="79"/>
      <c r="C21" s="80"/>
      <c r="D21" s="38">
        <v>14872</v>
      </c>
      <c r="E21" s="38">
        <v>7345</v>
      </c>
      <c r="F21" s="38">
        <v>19056</v>
      </c>
      <c r="G21" s="41">
        <v>9421</v>
      </c>
      <c r="H21" s="38">
        <v>26929</v>
      </c>
      <c r="I21" s="38">
        <v>13372</v>
      </c>
      <c r="J21" s="38">
        <v>34008</v>
      </c>
      <c r="K21" s="38">
        <v>15842</v>
      </c>
      <c r="L21" s="45">
        <f>SUM(D21,F21,H21,J21)</f>
        <v>94865</v>
      </c>
      <c r="M21" s="45">
        <f t="shared" si="3"/>
        <v>45980</v>
      </c>
    </row>
    <row r="22" spans="1:13" s="6" customFormat="1" ht="37.5" customHeight="1">
      <c r="A22" s="78" t="s">
        <v>63</v>
      </c>
      <c r="B22" s="79"/>
      <c r="C22" s="80"/>
      <c r="D22" s="38">
        <v>14640</v>
      </c>
      <c r="E22" s="38">
        <v>7245</v>
      </c>
      <c r="F22" s="41">
        <v>13392</v>
      </c>
      <c r="G22" s="41">
        <v>6601</v>
      </c>
      <c r="H22" s="38">
        <v>16495</v>
      </c>
      <c r="I22" s="38">
        <v>8343</v>
      </c>
      <c r="J22" s="38">
        <v>22580</v>
      </c>
      <c r="K22" s="38">
        <v>11214</v>
      </c>
      <c r="L22" s="45">
        <f t="shared" si="2"/>
        <v>67107</v>
      </c>
      <c r="M22" s="45">
        <f t="shared" si="3"/>
        <v>33403</v>
      </c>
    </row>
    <row r="23" spans="1:13" s="6" customFormat="1" ht="37.5" customHeight="1">
      <c r="A23" s="78" t="s">
        <v>21</v>
      </c>
      <c r="B23" s="79"/>
      <c r="C23" s="80"/>
      <c r="D23" s="38">
        <v>18371</v>
      </c>
      <c r="E23" s="38">
        <v>9016</v>
      </c>
      <c r="F23" s="38">
        <v>19473</v>
      </c>
      <c r="G23" s="38">
        <v>9540</v>
      </c>
      <c r="H23" s="38">
        <v>38310</v>
      </c>
      <c r="I23" s="38">
        <v>19008</v>
      </c>
      <c r="J23" s="38" t="s">
        <v>86</v>
      </c>
      <c r="K23" s="38">
        <v>51774</v>
      </c>
      <c r="L23" s="45" t="s">
        <v>84</v>
      </c>
      <c r="M23" s="45">
        <f t="shared" si="3"/>
        <v>89338</v>
      </c>
    </row>
    <row r="24" spans="1:13" s="6" customFormat="1" ht="37.5" customHeight="1">
      <c r="A24" s="81" t="s">
        <v>74</v>
      </c>
      <c r="B24" s="82"/>
      <c r="C24" s="83"/>
      <c r="D24" s="45" t="s">
        <v>88</v>
      </c>
      <c r="E24" s="45">
        <v>62538</v>
      </c>
      <c r="F24" s="45" t="s">
        <v>89</v>
      </c>
      <c r="G24" s="45">
        <v>74670</v>
      </c>
      <c r="H24" s="45" t="s">
        <v>90</v>
      </c>
      <c r="I24" s="45" t="s">
        <v>91</v>
      </c>
      <c r="J24" s="45" t="s">
        <v>87</v>
      </c>
      <c r="K24" s="45" t="s">
        <v>92</v>
      </c>
      <c r="L24" s="45" t="s">
        <v>80</v>
      </c>
      <c r="M24" s="45" t="s">
        <v>81</v>
      </c>
    </row>
    <row r="25" spans="1:13" s="6" customFormat="1" ht="19.5" customHeight="1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</row>
    <row r="26" spans="1:13" s="6" customFormat="1" ht="19.5" customHeight="1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</row>
    <row r="27" spans="1:13" s="6" customFormat="1" ht="19.5" customHeight="1">
      <c r="A27" s="100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s="6" customFormat="1" ht="36" customHeight="1">
      <c r="A28" s="23"/>
      <c r="B28" s="24"/>
      <c r="C28" s="23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3" s="6" customFormat="1" ht="36" customHeight="1">
      <c r="A29" s="23"/>
      <c r="B29" s="24"/>
      <c r="C29" s="23"/>
      <c r="D29" s="25"/>
      <c r="E29" s="25"/>
      <c r="F29" s="25"/>
      <c r="G29" s="25"/>
      <c r="H29" s="25"/>
      <c r="I29" s="25"/>
      <c r="J29" s="25"/>
      <c r="K29" s="25"/>
      <c r="L29" s="25"/>
      <c r="M29" s="26"/>
    </row>
    <row r="30" spans="1:13" s="6" customFormat="1" ht="36" customHeight="1">
      <c r="A30" s="23"/>
      <c r="B30" s="27"/>
      <c r="C30" s="27"/>
      <c r="D30" s="25"/>
      <c r="E30" s="25"/>
      <c r="F30" s="25"/>
      <c r="G30" s="25"/>
      <c r="H30" s="25"/>
      <c r="I30" s="25"/>
      <c r="J30" s="27"/>
      <c r="K30" s="25"/>
      <c r="L30" s="25"/>
      <c r="M30" s="25"/>
    </row>
    <row r="31" spans="1:13" s="6" customFormat="1" ht="36" customHeight="1">
      <c r="A31" s="23"/>
      <c r="B31" s="24"/>
      <c r="C31" s="23"/>
      <c r="D31" s="25"/>
      <c r="E31" s="25"/>
      <c r="F31" s="24"/>
      <c r="G31" s="24"/>
      <c r="H31" s="25"/>
      <c r="I31" s="25"/>
      <c r="J31" s="25"/>
      <c r="K31" s="25"/>
      <c r="L31" s="25"/>
      <c r="M31" s="25"/>
    </row>
    <row r="32" spans="1:13" s="6" customFormat="1" ht="36" customHeight="1">
      <c r="A32" s="23"/>
      <c r="B32" s="24"/>
      <c r="C32" s="23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3" s="6" customFormat="1" ht="36" customHeight="1">
      <c r="A33" s="23"/>
      <c r="B33" s="23"/>
      <c r="C33" s="23"/>
      <c r="D33" s="25"/>
      <c r="E33" s="25"/>
      <c r="F33" s="25"/>
      <c r="G33" s="24"/>
      <c r="H33" s="25"/>
      <c r="I33" s="25"/>
      <c r="J33" s="25"/>
      <c r="K33" s="25"/>
      <c r="L33" s="25"/>
      <c r="M33" s="25"/>
    </row>
    <row r="34" spans="1:13" s="6" customFormat="1" ht="36" customHeight="1">
      <c r="A34" s="23"/>
      <c r="B34" s="24"/>
      <c r="C34" s="23"/>
      <c r="D34" s="25"/>
      <c r="E34" s="25"/>
      <c r="F34" s="24"/>
      <c r="G34" s="24"/>
      <c r="H34" s="25"/>
      <c r="I34" s="25"/>
      <c r="J34" s="25"/>
      <c r="K34" s="25"/>
      <c r="L34" s="25"/>
      <c r="M34" s="25"/>
    </row>
    <row r="35" spans="1:13" s="6" customFormat="1" ht="36" customHeight="1">
      <c r="A35" s="23"/>
      <c r="B35" s="24"/>
      <c r="C35" s="23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1:13" s="6" customFormat="1" ht="41.25" customHeight="1">
      <c r="A36" s="28"/>
      <c r="B36" s="29"/>
      <c r="C36" s="29"/>
      <c r="D36" s="30"/>
      <c r="E36" s="30"/>
      <c r="F36" s="30"/>
      <c r="G36" s="30"/>
      <c r="H36" s="30"/>
      <c r="I36" s="30"/>
      <c r="J36" s="30"/>
      <c r="K36" s="30"/>
      <c r="L36" s="30"/>
      <c r="M36" s="31"/>
    </row>
    <row r="37" spans="1:13" s="6" customFormat="1" ht="32.25" customHeight="1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</row>
    <row r="38" spans="1:13" s="6" customFormat="1" ht="20.25" customHeight="1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</row>
    <row r="39" spans="1:13" s="6" customFormat="1" ht="32.25" customHeight="1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</row>
    <row r="40" spans="1:13" s="6" customFormat="1" ht="32.25" customHeight="1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</row>
    <row r="41" spans="1:13" s="6" customFormat="1" ht="32.25" customHeight="1">
      <c r="A41" s="100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</row>
    <row r="42" spans="1:13" s="6" customFormat="1" ht="32.25" customHeight="1">
      <c r="A42" s="23"/>
      <c r="B42" s="24"/>
      <c r="C42" s="23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1:13" s="6" customFormat="1" ht="32.25" customHeight="1">
      <c r="A43" s="23"/>
      <c r="B43" s="24"/>
      <c r="C43" s="23"/>
      <c r="D43" s="25"/>
      <c r="E43" s="25"/>
      <c r="F43" s="25"/>
      <c r="G43" s="25"/>
      <c r="H43" s="25"/>
      <c r="I43" s="25"/>
      <c r="J43" s="25"/>
      <c r="K43" s="25"/>
      <c r="L43" s="25"/>
      <c r="M43" s="26"/>
    </row>
    <row r="44" spans="1:13" s="6" customFormat="1" ht="32.25" customHeight="1">
      <c r="A44" s="23"/>
      <c r="B44" s="27"/>
      <c r="C44" s="27"/>
      <c r="D44" s="25"/>
      <c r="E44" s="25"/>
      <c r="F44" s="25"/>
      <c r="G44" s="25"/>
      <c r="H44" s="25"/>
      <c r="I44" s="25"/>
      <c r="J44" s="27"/>
      <c r="K44" s="25"/>
      <c r="L44" s="25"/>
      <c r="M44" s="25"/>
    </row>
    <row r="45" spans="1:13" s="6" customFormat="1" ht="32.25" customHeight="1">
      <c r="A45" s="23"/>
      <c r="B45" s="24"/>
      <c r="C45" s="23"/>
      <c r="D45" s="25"/>
      <c r="E45" s="25"/>
      <c r="F45" s="24"/>
      <c r="G45" s="24"/>
      <c r="H45" s="25"/>
      <c r="I45" s="25"/>
      <c r="J45" s="25"/>
      <c r="K45" s="25"/>
      <c r="L45" s="25"/>
      <c r="M45" s="25"/>
    </row>
    <row r="46" spans="1:13" s="6" customFormat="1" ht="32.25" customHeight="1">
      <c r="A46" s="23"/>
      <c r="B46" s="24"/>
      <c r="C46" s="23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1:13" s="6" customFormat="1" ht="32.25" customHeight="1">
      <c r="A47" s="23"/>
      <c r="B47" s="23"/>
      <c r="C47" s="23"/>
      <c r="D47" s="25"/>
      <c r="E47" s="25"/>
      <c r="F47" s="25"/>
      <c r="G47" s="24"/>
      <c r="H47" s="25"/>
      <c r="I47" s="25"/>
      <c r="J47" s="25"/>
      <c r="K47" s="25"/>
      <c r="L47" s="25"/>
      <c r="M47" s="25"/>
    </row>
    <row r="48" spans="1:13" s="6" customFormat="1" ht="32.25" customHeight="1">
      <c r="A48" s="23"/>
      <c r="B48" s="24"/>
      <c r="C48" s="23"/>
      <c r="D48" s="25"/>
      <c r="E48" s="25"/>
      <c r="F48" s="24"/>
      <c r="G48" s="24"/>
      <c r="H48" s="25"/>
      <c r="I48" s="25"/>
      <c r="J48" s="25"/>
      <c r="K48" s="25"/>
      <c r="L48" s="25"/>
      <c r="M48" s="25"/>
    </row>
    <row r="49" spans="1:13" s="6" customFormat="1" ht="32.25" customHeight="1">
      <c r="A49" s="23"/>
      <c r="B49" s="24"/>
      <c r="C49" s="23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1:13" s="6" customFormat="1" ht="32.25" customHeight="1">
      <c r="A50" s="28"/>
      <c r="B50" s="29"/>
      <c r="C50" s="29"/>
      <c r="D50" s="30"/>
      <c r="E50" s="30"/>
      <c r="F50" s="30"/>
      <c r="G50" s="30"/>
      <c r="H50" s="30"/>
      <c r="I50" s="30"/>
      <c r="J50" s="30"/>
      <c r="K50" s="30"/>
      <c r="L50" s="30"/>
      <c r="M50" s="31"/>
    </row>
  </sheetData>
  <mergeCells count="44">
    <mergeCell ref="A37:M37"/>
    <mergeCell ref="A38:M38"/>
    <mergeCell ref="A39:A41"/>
    <mergeCell ref="B39:G39"/>
    <mergeCell ref="H39:M39"/>
    <mergeCell ref="B40:C40"/>
    <mergeCell ref="D40:E40"/>
    <mergeCell ref="F40:G40"/>
    <mergeCell ref="H40:I40"/>
    <mergeCell ref="J40:K40"/>
    <mergeCell ref="L40:M40"/>
    <mergeCell ref="A25:A27"/>
    <mergeCell ref="B25:G25"/>
    <mergeCell ref="H25:M25"/>
    <mergeCell ref="B26:C26"/>
    <mergeCell ref="D26:E26"/>
    <mergeCell ref="F26:G26"/>
    <mergeCell ref="H26:I26"/>
    <mergeCell ref="J26:K26"/>
    <mergeCell ref="L26:M26"/>
    <mergeCell ref="A1:M1"/>
    <mergeCell ref="A2:A3"/>
    <mergeCell ref="B2:C2"/>
    <mergeCell ref="D2:E2"/>
    <mergeCell ref="F2:G2"/>
    <mergeCell ref="H2:I2"/>
    <mergeCell ref="J2:K2"/>
    <mergeCell ref="L2:M2"/>
    <mergeCell ref="A13:M13"/>
    <mergeCell ref="A14:C15"/>
    <mergeCell ref="D14:E14"/>
    <mergeCell ref="F14:G14"/>
    <mergeCell ref="H14:I14"/>
    <mergeCell ref="J14:K14"/>
    <mergeCell ref="L14:M14"/>
    <mergeCell ref="A21:C21"/>
    <mergeCell ref="A22:C22"/>
    <mergeCell ref="A23:C23"/>
    <mergeCell ref="A24:C24"/>
    <mergeCell ref="A16:C16"/>
    <mergeCell ref="A17:C17"/>
    <mergeCell ref="A18:C18"/>
    <mergeCell ref="A19:C19"/>
    <mergeCell ref="A20:C20"/>
  </mergeCells>
  <pageMargins left="0.7" right="0.7" top="0.75" bottom="0.75" header="0.3" footer="0.3"/>
  <pageSetup scale="76" orientation="landscape" r:id="rId1"/>
  <rowBreaks count="3" manualBreakCount="3">
    <brk id="12" max="12" man="1"/>
    <brk id="24" max="12" man="1"/>
    <brk id="3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59"/>
  <sheetViews>
    <sheetView view="pageBreakPreview" zoomScaleSheetLayoutView="100" workbookViewId="0">
      <selection activeCell="D64" sqref="D64"/>
    </sheetView>
  </sheetViews>
  <sheetFormatPr defaultRowHeight="15"/>
  <cols>
    <col min="1" max="1" width="15.140625" style="4" customWidth="1"/>
    <col min="2" max="10" width="13.5703125" customWidth="1"/>
  </cols>
  <sheetData>
    <row r="1" spans="1:10" ht="33" customHeight="1">
      <c r="A1" s="109" t="s">
        <v>23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23.25" customHeight="1">
      <c r="A2" s="108" t="s">
        <v>172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22.5" customHeight="1">
      <c r="A3" s="12" t="s">
        <v>24</v>
      </c>
      <c r="B3" s="12" t="s">
        <v>25</v>
      </c>
      <c r="C3" s="12" t="s">
        <v>17</v>
      </c>
      <c r="D3" s="12" t="s">
        <v>63</v>
      </c>
      <c r="E3" s="12" t="s">
        <v>15</v>
      </c>
      <c r="F3" s="12" t="s">
        <v>19</v>
      </c>
      <c r="G3" s="12" t="s">
        <v>18</v>
      </c>
      <c r="H3" s="51" t="s">
        <v>16</v>
      </c>
      <c r="I3" s="51" t="s">
        <v>21</v>
      </c>
      <c r="J3" s="12" t="s">
        <v>0</v>
      </c>
    </row>
    <row r="4" spans="1:10" ht="21" customHeight="1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</row>
    <row r="5" spans="1:10" ht="25.5" customHeight="1">
      <c r="A5" s="12" t="s">
        <v>26</v>
      </c>
      <c r="B5" s="40">
        <v>540</v>
      </c>
      <c r="C5" s="40">
        <v>223</v>
      </c>
      <c r="D5" s="40">
        <v>176</v>
      </c>
      <c r="E5" s="40">
        <v>287</v>
      </c>
      <c r="F5" s="40">
        <v>339</v>
      </c>
      <c r="G5" s="40">
        <v>266</v>
      </c>
      <c r="H5" s="40">
        <v>266</v>
      </c>
      <c r="I5" s="40">
        <v>311</v>
      </c>
      <c r="J5" s="50">
        <f t="shared" ref="J5:J10" si="0">SUM(B5:I5)</f>
        <v>2408</v>
      </c>
    </row>
    <row r="6" spans="1:10" ht="25.5" customHeight="1">
      <c r="A6" s="12" t="s">
        <v>27</v>
      </c>
      <c r="B6" s="40">
        <v>246</v>
      </c>
      <c r="C6" s="40">
        <v>160</v>
      </c>
      <c r="D6" s="40">
        <v>81</v>
      </c>
      <c r="E6" s="40">
        <v>186</v>
      </c>
      <c r="F6" s="40">
        <v>164</v>
      </c>
      <c r="G6" s="40">
        <v>145</v>
      </c>
      <c r="H6" s="40">
        <v>119</v>
      </c>
      <c r="I6" s="40">
        <v>155</v>
      </c>
      <c r="J6" s="50">
        <f t="shared" si="0"/>
        <v>1256</v>
      </c>
    </row>
    <row r="7" spans="1:10" ht="25.5" customHeight="1">
      <c r="A7" s="12" t="s">
        <v>28</v>
      </c>
      <c r="B7" s="40">
        <v>55</v>
      </c>
      <c r="C7" s="40">
        <v>62</v>
      </c>
      <c r="D7" s="40">
        <v>44</v>
      </c>
      <c r="E7" s="40">
        <v>74</v>
      </c>
      <c r="F7" s="40">
        <v>92</v>
      </c>
      <c r="G7" s="40">
        <v>101</v>
      </c>
      <c r="H7" s="40">
        <v>66</v>
      </c>
      <c r="I7" s="40">
        <v>103</v>
      </c>
      <c r="J7" s="50">
        <f t="shared" si="0"/>
        <v>597</v>
      </c>
    </row>
    <row r="8" spans="1:10" ht="25.5" customHeight="1">
      <c r="A8" s="12" t="s">
        <v>29</v>
      </c>
      <c r="B8" s="40">
        <v>33</v>
      </c>
      <c r="C8" s="40">
        <v>41</v>
      </c>
      <c r="D8" s="40">
        <v>31</v>
      </c>
      <c r="E8" s="40">
        <v>42</v>
      </c>
      <c r="F8" s="40">
        <v>63</v>
      </c>
      <c r="G8" s="40">
        <v>54</v>
      </c>
      <c r="H8" s="40">
        <v>37</v>
      </c>
      <c r="I8" s="40">
        <v>108</v>
      </c>
      <c r="J8" s="50">
        <f t="shared" si="0"/>
        <v>409</v>
      </c>
    </row>
    <row r="9" spans="1:10" ht="25.5" customHeight="1">
      <c r="A9" s="12" t="s">
        <v>93</v>
      </c>
      <c r="B9" s="40">
        <v>3</v>
      </c>
      <c r="C9" s="40">
        <v>23</v>
      </c>
      <c r="D9" s="40">
        <v>34</v>
      </c>
      <c r="E9" s="40">
        <v>15</v>
      </c>
      <c r="F9" s="40">
        <v>4</v>
      </c>
      <c r="G9" s="40">
        <v>71</v>
      </c>
      <c r="H9" s="40">
        <v>2</v>
      </c>
      <c r="I9" s="40">
        <v>28</v>
      </c>
      <c r="J9" s="50">
        <f t="shared" si="0"/>
        <v>180</v>
      </c>
    </row>
    <row r="10" spans="1:10" ht="25.5" customHeight="1">
      <c r="A10" s="46" t="s">
        <v>0</v>
      </c>
      <c r="B10" s="50">
        <f>SUM(B5:B9)</f>
        <v>877</v>
      </c>
      <c r="C10" s="50">
        <f t="shared" ref="C10:I10" si="1">SUM(C5:C9)</f>
        <v>509</v>
      </c>
      <c r="D10" s="50">
        <f t="shared" si="1"/>
        <v>366</v>
      </c>
      <c r="E10" s="50">
        <f t="shared" si="1"/>
        <v>604</v>
      </c>
      <c r="F10" s="50">
        <f t="shared" si="1"/>
        <v>662</v>
      </c>
      <c r="G10" s="50">
        <f t="shared" si="1"/>
        <v>637</v>
      </c>
      <c r="H10" s="50">
        <f t="shared" si="1"/>
        <v>490</v>
      </c>
      <c r="I10" s="50">
        <f t="shared" si="1"/>
        <v>705</v>
      </c>
      <c r="J10" s="50">
        <f t="shared" si="0"/>
        <v>4850</v>
      </c>
    </row>
    <row r="11" spans="1:10" ht="32.25" customHeight="1">
      <c r="A11" s="108" t="s">
        <v>173</v>
      </c>
      <c r="B11" s="108"/>
      <c r="C11" s="108"/>
      <c r="D11" s="108"/>
      <c r="E11" s="108"/>
      <c r="F11" s="108"/>
      <c r="G11" s="108"/>
      <c r="H11" s="108"/>
      <c r="I11" s="108"/>
      <c r="J11" s="108"/>
    </row>
    <row r="12" spans="1:10" s="15" customFormat="1" ht="26.25" customHeight="1">
      <c r="A12" s="12" t="s">
        <v>24</v>
      </c>
      <c r="B12" s="12" t="s">
        <v>25</v>
      </c>
      <c r="C12" s="12" t="s">
        <v>17</v>
      </c>
      <c r="D12" s="12" t="s">
        <v>63</v>
      </c>
      <c r="E12" s="12" t="s">
        <v>15</v>
      </c>
      <c r="F12" s="12" t="s">
        <v>19</v>
      </c>
      <c r="G12" s="12" t="s">
        <v>18</v>
      </c>
      <c r="H12" s="51" t="s">
        <v>16</v>
      </c>
      <c r="I12" s="51" t="s">
        <v>21</v>
      </c>
      <c r="J12" s="12" t="s">
        <v>0</v>
      </c>
    </row>
    <row r="13" spans="1:10" s="15" customFormat="1" ht="25.5" customHeight="1">
      <c r="A13" s="49" t="s">
        <v>2</v>
      </c>
      <c r="B13" s="49" t="s">
        <v>3</v>
      </c>
      <c r="C13" s="49" t="s">
        <v>4</v>
      </c>
      <c r="D13" s="49" t="s">
        <v>5</v>
      </c>
      <c r="E13" s="49" t="s">
        <v>6</v>
      </c>
      <c r="F13" s="49" t="s">
        <v>7</v>
      </c>
      <c r="G13" s="49" t="s">
        <v>8</v>
      </c>
      <c r="H13" s="49" t="s">
        <v>9</v>
      </c>
      <c r="I13" s="49" t="s">
        <v>10</v>
      </c>
      <c r="J13" s="49" t="s">
        <v>11</v>
      </c>
    </row>
    <row r="14" spans="1:10" ht="27.75" customHeight="1">
      <c r="A14" s="12" t="s">
        <v>94</v>
      </c>
      <c r="B14" s="37">
        <v>3</v>
      </c>
      <c r="C14" s="37">
        <v>19</v>
      </c>
      <c r="D14" s="37">
        <v>33</v>
      </c>
      <c r="E14" s="37">
        <v>14</v>
      </c>
      <c r="F14" s="37">
        <v>4</v>
      </c>
      <c r="G14" s="37">
        <v>64</v>
      </c>
      <c r="H14" s="37">
        <v>2</v>
      </c>
      <c r="I14" s="37">
        <v>28</v>
      </c>
      <c r="J14" s="52">
        <f>SUM(B14:I14)</f>
        <v>167</v>
      </c>
    </row>
    <row r="15" spans="1:10" ht="27.75" customHeight="1">
      <c r="A15" s="12" t="s">
        <v>95</v>
      </c>
      <c r="B15" s="37">
        <v>0</v>
      </c>
      <c r="C15" s="37">
        <v>3</v>
      </c>
      <c r="D15" s="37">
        <v>0</v>
      </c>
      <c r="E15" s="37">
        <v>1</v>
      </c>
      <c r="F15" s="37">
        <v>0</v>
      </c>
      <c r="G15" s="37">
        <v>3</v>
      </c>
      <c r="H15" s="37">
        <v>0</v>
      </c>
      <c r="I15" s="37">
        <v>0</v>
      </c>
      <c r="J15" s="52">
        <f t="shared" ref="J15:J18" si="2">SUM(B15:I15)</f>
        <v>7</v>
      </c>
    </row>
    <row r="16" spans="1:10" ht="27.75" customHeight="1">
      <c r="A16" s="12" t="s">
        <v>96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3</v>
      </c>
      <c r="H16" s="37">
        <v>0</v>
      </c>
      <c r="I16" s="37">
        <v>0</v>
      </c>
      <c r="J16" s="52">
        <f t="shared" si="2"/>
        <v>3</v>
      </c>
    </row>
    <row r="17" spans="1:10" ht="27.75" customHeight="1">
      <c r="A17" s="12" t="s">
        <v>97</v>
      </c>
      <c r="B17" s="37">
        <v>0</v>
      </c>
      <c r="C17" s="37">
        <v>1</v>
      </c>
      <c r="D17" s="37">
        <v>1</v>
      </c>
      <c r="E17" s="37">
        <v>0</v>
      </c>
      <c r="F17" s="37">
        <v>0</v>
      </c>
      <c r="G17" s="37">
        <v>1</v>
      </c>
      <c r="H17" s="37">
        <v>0</v>
      </c>
      <c r="I17" s="37">
        <v>0</v>
      </c>
      <c r="J17" s="52">
        <f t="shared" si="2"/>
        <v>3</v>
      </c>
    </row>
    <row r="18" spans="1:10" ht="27.75" customHeight="1">
      <c r="A18" s="12" t="s">
        <v>0</v>
      </c>
      <c r="B18" s="52">
        <v>3</v>
      </c>
      <c r="C18" s="52">
        <v>23</v>
      </c>
      <c r="D18" s="52">
        <v>34</v>
      </c>
      <c r="E18" s="52">
        <v>15</v>
      </c>
      <c r="F18" s="52">
        <v>4</v>
      </c>
      <c r="G18" s="52">
        <v>71</v>
      </c>
      <c r="H18" s="52">
        <v>2</v>
      </c>
      <c r="I18" s="52">
        <v>28</v>
      </c>
      <c r="J18" s="52">
        <f t="shared" si="2"/>
        <v>180</v>
      </c>
    </row>
    <row r="19" spans="1:10" ht="23.25" customHeight="1">
      <c r="A19" s="108" t="s">
        <v>174</v>
      </c>
      <c r="B19" s="108"/>
      <c r="C19" s="108"/>
      <c r="D19" s="108"/>
      <c r="E19" s="108"/>
      <c r="F19" s="108"/>
      <c r="G19" s="108"/>
      <c r="H19" s="108"/>
      <c r="I19" s="108"/>
      <c r="J19" s="108"/>
    </row>
    <row r="20" spans="1:10" ht="22.5" customHeight="1">
      <c r="A20" s="70" t="s">
        <v>24</v>
      </c>
      <c r="B20" s="70" t="s">
        <v>25</v>
      </c>
      <c r="C20" s="70" t="s">
        <v>17</v>
      </c>
      <c r="D20" s="70" t="s">
        <v>63</v>
      </c>
      <c r="E20" s="70" t="s">
        <v>15</v>
      </c>
      <c r="F20" s="70" t="s">
        <v>19</v>
      </c>
      <c r="G20" s="70" t="s">
        <v>18</v>
      </c>
      <c r="H20" s="51" t="s">
        <v>16</v>
      </c>
      <c r="I20" s="51" t="s">
        <v>21</v>
      </c>
      <c r="J20" s="70" t="s">
        <v>0</v>
      </c>
    </row>
    <row r="21" spans="1:10" ht="21" customHeight="1">
      <c r="A21" s="47" t="s">
        <v>2</v>
      </c>
      <c r="B21" s="1" t="s">
        <v>3</v>
      </c>
      <c r="C21" s="1" t="s">
        <v>4</v>
      </c>
      <c r="D21" s="1" t="s">
        <v>5</v>
      </c>
      <c r="E21" s="1" t="s">
        <v>6</v>
      </c>
      <c r="F21" s="1" t="s">
        <v>7</v>
      </c>
      <c r="G21" s="1" t="s">
        <v>8</v>
      </c>
      <c r="H21" s="1" t="s">
        <v>9</v>
      </c>
      <c r="I21" s="1" t="s">
        <v>10</v>
      </c>
      <c r="J21" s="1" t="s">
        <v>11</v>
      </c>
    </row>
    <row r="22" spans="1:10" ht="25.5" customHeight="1">
      <c r="A22" s="70" t="s">
        <v>26</v>
      </c>
      <c r="B22" s="40">
        <v>2</v>
      </c>
      <c r="C22" s="40">
        <v>0</v>
      </c>
      <c r="D22" s="40">
        <v>2</v>
      </c>
      <c r="E22" s="40">
        <v>0</v>
      </c>
      <c r="F22" s="40">
        <v>2</v>
      </c>
      <c r="G22" s="40">
        <v>0</v>
      </c>
      <c r="H22" s="40">
        <v>0</v>
      </c>
      <c r="I22" s="40">
        <v>1</v>
      </c>
      <c r="J22" s="69">
        <v>7</v>
      </c>
    </row>
    <row r="23" spans="1:10" ht="25.5" customHeight="1">
      <c r="A23" s="70" t="s">
        <v>27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0">
        <v>6</v>
      </c>
      <c r="H23" s="40">
        <v>5</v>
      </c>
      <c r="I23" s="40">
        <v>3</v>
      </c>
      <c r="J23" s="69">
        <v>14</v>
      </c>
    </row>
    <row r="24" spans="1:10" ht="25.5" customHeight="1">
      <c r="A24" s="70" t="s">
        <v>28</v>
      </c>
      <c r="B24" s="40">
        <v>0</v>
      </c>
      <c r="C24" s="40">
        <v>0</v>
      </c>
      <c r="D24" s="40">
        <v>1</v>
      </c>
      <c r="E24" s="40">
        <v>5</v>
      </c>
      <c r="F24" s="40">
        <v>5</v>
      </c>
      <c r="G24" s="40">
        <v>4</v>
      </c>
      <c r="H24" s="40">
        <v>1</v>
      </c>
      <c r="I24" s="40">
        <v>9</v>
      </c>
      <c r="J24" s="69">
        <v>25</v>
      </c>
    </row>
    <row r="25" spans="1:10" ht="25.5" customHeight="1">
      <c r="A25" s="70" t="s">
        <v>29</v>
      </c>
      <c r="B25" s="40">
        <v>1</v>
      </c>
      <c r="C25" s="40">
        <v>3</v>
      </c>
      <c r="D25" s="40">
        <v>4</v>
      </c>
      <c r="E25" s="40">
        <v>3</v>
      </c>
      <c r="F25" s="40">
        <v>6</v>
      </c>
      <c r="G25" s="40">
        <v>2</v>
      </c>
      <c r="H25" s="40">
        <v>2</v>
      </c>
      <c r="I25" s="40">
        <v>13</v>
      </c>
      <c r="J25" s="69">
        <v>34</v>
      </c>
    </row>
    <row r="26" spans="1:10" ht="25.5" customHeight="1">
      <c r="A26" s="71" t="s">
        <v>0</v>
      </c>
      <c r="B26" s="72">
        <v>3</v>
      </c>
      <c r="C26" s="72">
        <v>3</v>
      </c>
      <c r="D26" s="72">
        <v>7</v>
      </c>
      <c r="E26" s="72">
        <v>8</v>
      </c>
      <c r="F26" s="72">
        <v>13</v>
      </c>
      <c r="G26" s="72">
        <v>12</v>
      </c>
      <c r="H26" s="72">
        <v>8</v>
      </c>
      <c r="I26" s="72">
        <v>26</v>
      </c>
      <c r="J26" s="72">
        <v>80</v>
      </c>
    </row>
    <row r="27" spans="1:10" ht="23.25" customHeight="1">
      <c r="A27" s="108" t="s">
        <v>175</v>
      </c>
      <c r="B27" s="108"/>
      <c r="C27" s="108"/>
      <c r="D27" s="108"/>
      <c r="E27" s="108"/>
      <c r="F27" s="108"/>
      <c r="G27" s="108"/>
      <c r="H27" s="108"/>
      <c r="I27" s="108"/>
      <c r="J27" s="108"/>
    </row>
    <row r="28" spans="1:10" ht="22.5" customHeight="1">
      <c r="A28" s="70" t="s">
        <v>24</v>
      </c>
      <c r="B28" s="70" t="s">
        <v>25</v>
      </c>
      <c r="C28" s="70" t="s">
        <v>17</v>
      </c>
      <c r="D28" s="70" t="s">
        <v>63</v>
      </c>
      <c r="E28" s="70" t="s">
        <v>15</v>
      </c>
      <c r="F28" s="70" t="s">
        <v>19</v>
      </c>
      <c r="G28" s="70" t="s">
        <v>18</v>
      </c>
      <c r="H28" s="51" t="s">
        <v>16</v>
      </c>
      <c r="I28" s="51" t="s">
        <v>21</v>
      </c>
      <c r="J28" s="70" t="s">
        <v>0</v>
      </c>
    </row>
    <row r="29" spans="1:10" ht="21" customHeight="1">
      <c r="A29" s="47" t="s">
        <v>2</v>
      </c>
      <c r="B29" s="1" t="s">
        <v>3</v>
      </c>
      <c r="C29" s="1" t="s">
        <v>4</v>
      </c>
      <c r="D29" s="1" t="s">
        <v>5</v>
      </c>
      <c r="E29" s="1" t="s">
        <v>6</v>
      </c>
      <c r="F29" s="1" t="s">
        <v>7</v>
      </c>
      <c r="G29" s="1" t="s">
        <v>8</v>
      </c>
      <c r="H29" s="1" t="s">
        <v>9</v>
      </c>
      <c r="I29" s="1" t="s">
        <v>10</v>
      </c>
      <c r="J29" s="1" t="s">
        <v>11</v>
      </c>
    </row>
    <row r="30" spans="1:10" ht="25.5" customHeight="1">
      <c r="A30" s="70" t="s">
        <v>26</v>
      </c>
      <c r="B30" s="40">
        <v>30</v>
      </c>
      <c r="C30" s="40">
        <v>23</v>
      </c>
      <c r="D30" s="40">
        <v>17</v>
      </c>
      <c r="E30" s="40">
        <v>18</v>
      </c>
      <c r="F30" s="40">
        <v>2</v>
      </c>
      <c r="G30" s="40">
        <v>16</v>
      </c>
      <c r="H30" s="40">
        <v>11</v>
      </c>
      <c r="I30" s="40">
        <v>25</v>
      </c>
      <c r="J30" s="69">
        <v>142</v>
      </c>
    </row>
    <row r="31" spans="1:10" ht="25.5" customHeight="1">
      <c r="A31" s="70" t="s">
        <v>27</v>
      </c>
      <c r="B31" s="40">
        <v>9</v>
      </c>
      <c r="C31" s="40">
        <v>17</v>
      </c>
      <c r="D31" s="40">
        <v>5</v>
      </c>
      <c r="E31" s="40">
        <v>17</v>
      </c>
      <c r="F31" s="40">
        <v>9</v>
      </c>
      <c r="G31" s="40">
        <v>7</v>
      </c>
      <c r="H31" s="40">
        <v>4</v>
      </c>
      <c r="I31" s="40">
        <v>14</v>
      </c>
      <c r="J31" s="69">
        <v>82</v>
      </c>
    </row>
    <row r="32" spans="1:10" ht="25.5" customHeight="1">
      <c r="A32" s="70" t="s">
        <v>28</v>
      </c>
      <c r="B32" s="40">
        <v>3</v>
      </c>
      <c r="C32" s="40">
        <v>15</v>
      </c>
      <c r="D32" s="40">
        <v>2</v>
      </c>
      <c r="E32" s="40">
        <v>7</v>
      </c>
      <c r="F32" s="40">
        <v>5</v>
      </c>
      <c r="G32" s="40">
        <v>4</v>
      </c>
      <c r="H32" s="40">
        <v>7</v>
      </c>
      <c r="I32" s="40">
        <v>12</v>
      </c>
      <c r="J32" s="69">
        <v>55</v>
      </c>
    </row>
    <row r="33" spans="1:10" ht="25.5" customHeight="1">
      <c r="A33" s="70" t="s">
        <v>29</v>
      </c>
      <c r="B33" s="40">
        <v>5</v>
      </c>
      <c r="C33" s="40">
        <v>4</v>
      </c>
      <c r="D33" s="40">
        <v>4</v>
      </c>
      <c r="E33" s="40">
        <v>4</v>
      </c>
      <c r="F33" s="40">
        <v>4</v>
      </c>
      <c r="G33" s="40">
        <v>3</v>
      </c>
      <c r="H33" s="40">
        <v>3</v>
      </c>
      <c r="I33" s="40">
        <v>25</v>
      </c>
      <c r="J33" s="69">
        <v>52</v>
      </c>
    </row>
    <row r="34" spans="1:10" s="67" customFormat="1" ht="25.5" customHeight="1">
      <c r="A34" s="71" t="s">
        <v>0</v>
      </c>
      <c r="B34" s="72">
        <v>47</v>
      </c>
      <c r="C34" s="72">
        <v>59</v>
      </c>
      <c r="D34" s="72">
        <v>28</v>
      </c>
      <c r="E34" s="72">
        <v>46</v>
      </c>
      <c r="F34" s="72">
        <v>20</v>
      </c>
      <c r="G34" s="72">
        <v>30</v>
      </c>
      <c r="H34" s="72">
        <v>25</v>
      </c>
      <c r="I34" s="72">
        <v>76</v>
      </c>
      <c r="J34" s="72">
        <v>331</v>
      </c>
    </row>
    <row r="35" spans="1:10" ht="42.75" customHeight="1">
      <c r="A35" s="105" t="s">
        <v>176</v>
      </c>
      <c r="B35" s="106"/>
      <c r="C35" s="106"/>
      <c r="D35" s="106"/>
      <c r="E35" s="106"/>
      <c r="F35" s="106"/>
      <c r="G35" s="106"/>
      <c r="H35" s="106"/>
      <c r="I35" s="106"/>
      <c r="J35" s="107"/>
    </row>
    <row r="36" spans="1:10" s="2" customFormat="1" ht="24.75" customHeight="1">
      <c r="A36" s="12" t="s">
        <v>30</v>
      </c>
      <c r="B36" s="12" t="s">
        <v>25</v>
      </c>
      <c r="C36" s="12" t="s">
        <v>17</v>
      </c>
      <c r="D36" s="12" t="s">
        <v>63</v>
      </c>
      <c r="E36" s="12" t="s">
        <v>15</v>
      </c>
      <c r="F36" s="12" t="s">
        <v>19</v>
      </c>
      <c r="G36" s="12" t="s">
        <v>18</v>
      </c>
      <c r="H36" s="51" t="s">
        <v>16</v>
      </c>
      <c r="I36" s="51" t="s">
        <v>21</v>
      </c>
      <c r="J36" s="12" t="s">
        <v>0</v>
      </c>
    </row>
    <row r="37" spans="1:10" ht="18.75" customHeight="1">
      <c r="A37" s="48" t="s">
        <v>2</v>
      </c>
      <c r="B37" s="48" t="s">
        <v>3</v>
      </c>
      <c r="C37" s="48" t="s">
        <v>4</v>
      </c>
      <c r="D37" s="48" t="s">
        <v>5</v>
      </c>
      <c r="E37" s="48" t="s">
        <v>6</v>
      </c>
      <c r="F37" s="48" t="s">
        <v>7</v>
      </c>
      <c r="G37" s="48" t="s">
        <v>8</v>
      </c>
      <c r="H37" s="48" t="s">
        <v>9</v>
      </c>
      <c r="I37" s="48" t="s">
        <v>10</v>
      </c>
      <c r="J37" s="48" t="s">
        <v>11</v>
      </c>
    </row>
    <row r="38" spans="1:10" ht="25.5" customHeight="1">
      <c r="A38" s="12" t="s">
        <v>31</v>
      </c>
      <c r="B38" s="37">
        <v>16</v>
      </c>
      <c r="C38" s="37">
        <v>19</v>
      </c>
      <c r="D38" s="37">
        <v>17</v>
      </c>
      <c r="E38" s="37">
        <v>20</v>
      </c>
      <c r="F38" s="37">
        <v>31</v>
      </c>
      <c r="G38" s="37">
        <v>25</v>
      </c>
      <c r="H38" s="37">
        <v>15</v>
      </c>
      <c r="I38" s="37">
        <v>75</v>
      </c>
      <c r="J38" s="53">
        <f>SUM(B38:I38)</f>
        <v>218</v>
      </c>
    </row>
    <row r="39" spans="1:10" ht="25.5" customHeight="1">
      <c r="A39" s="12" t="s">
        <v>32</v>
      </c>
      <c r="B39" s="37">
        <v>6</v>
      </c>
      <c r="C39" s="37">
        <v>8</v>
      </c>
      <c r="D39" s="37">
        <v>7</v>
      </c>
      <c r="E39" s="37">
        <v>9</v>
      </c>
      <c r="F39" s="37">
        <v>12</v>
      </c>
      <c r="G39" s="37">
        <v>11</v>
      </c>
      <c r="H39" s="37">
        <v>6</v>
      </c>
      <c r="I39" s="37">
        <v>41</v>
      </c>
      <c r="J39" s="53">
        <f>SUM(B39:I39)</f>
        <v>100</v>
      </c>
    </row>
    <row r="40" spans="1:10" ht="36.75" customHeight="1">
      <c r="A40" s="108" t="s">
        <v>177</v>
      </c>
      <c r="B40" s="108"/>
      <c r="C40" s="108"/>
      <c r="D40" s="108"/>
      <c r="E40" s="108"/>
      <c r="F40" s="108"/>
      <c r="G40" s="108"/>
      <c r="H40" s="108"/>
      <c r="I40" s="108"/>
      <c r="J40" s="108"/>
    </row>
    <row r="41" spans="1:10" s="2" customFormat="1" ht="31.5" customHeight="1">
      <c r="A41" s="3" t="s">
        <v>33</v>
      </c>
      <c r="B41" s="12" t="s">
        <v>25</v>
      </c>
      <c r="C41" s="12" t="s">
        <v>17</v>
      </c>
      <c r="D41" s="12" t="s">
        <v>63</v>
      </c>
      <c r="E41" s="12" t="s">
        <v>15</v>
      </c>
      <c r="F41" s="12" t="s">
        <v>19</v>
      </c>
      <c r="G41" s="12" t="s">
        <v>18</v>
      </c>
      <c r="H41" s="51" t="s">
        <v>16</v>
      </c>
      <c r="I41" s="51" t="s">
        <v>21</v>
      </c>
      <c r="J41" s="12" t="s">
        <v>0</v>
      </c>
    </row>
    <row r="42" spans="1:10" s="2" customFormat="1" ht="31.5" customHeight="1">
      <c r="A42" s="47" t="s">
        <v>2</v>
      </c>
      <c r="B42" s="1" t="s">
        <v>3</v>
      </c>
      <c r="C42" s="1" t="s">
        <v>4</v>
      </c>
      <c r="D42" s="1" t="s">
        <v>5</v>
      </c>
      <c r="E42" s="1" t="s">
        <v>6</v>
      </c>
      <c r="F42" s="1" t="s">
        <v>7</v>
      </c>
      <c r="G42" s="1" t="s">
        <v>8</v>
      </c>
      <c r="H42" s="1" t="s">
        <v>9</v>
      </c>
      <c r="I42" s="1" t="s">
        <v>10</v>
      </c>
      <c r="J42" s="1" t="s">
        <v>11</v>
      </c>
    </row>
    <row r="43" spans="1:10" ht="31.5" customHeight="1">
      <c r="A43" s="56" t="s">
        <v>58</v>
      </c>
      <c r="B43" s="54">
        <v>877</v>
      </c>
      <c r="C43" s="54">
        <v>509</v>
      </c>
      <c r="D43" s="54">
        <v>366</v>
      </c>
      <c r="E43" s="54">
        <v>604</v>
      </c>
      <c r="F43" s="54">
        <v>662</v>
      </c>
      <c r="G43" s="54">
        <v>637</v>
      </c>
      <c r="H43" s="54">
        <v>490</v>
      </c>
      <c r="I43" s="54">
        <v>705</v>
      </c>
      <c r="J43" s="45">
        <v>4850</v>
      </c>
    </row>
    <row r="44" spans="1:10" ht="30" customHeight="1">
      <c r="A44" s="12" t="s">
        <v>52</v>
      </c>
      <c r="B44" s="40">
        <v>638</v>
      </c>
      <c r="C44" s="40">
        <v>461</v>
      </c>
      <c r="D44" s="40">
        <v>337</v>
      </c>
      <c r="E44" s="40">
        <v>554</v>
      </c>
      <c r="F44" s="40">
        <v>600</v>
      </c>
      <c r="G44" s="40">
        <v>603</v>
      </c>
      <c r="H44" s="40">
        <v>477</v>
      </c>
      <c r="I44" s="40">
        <v>682</v>
      </c>
      <c r="J44" s="57">
        <f>SUM(B44:I44)</f>
        <v>4352</v>
      </c>
    </row>
    <row r="45" spans="1:10" ht="30" customHeight="1">
      <c r="A45" s="55" t="s">
        <v>34</v>
      </c>
      <c r="B45" s="40">
        <v>875</v>
      </c>
      <c r="C45" s="40">
        <v>509</v>
      </c>
      <c r="D45" s="40">
        <v>361</v>
      </c>
      <c r="E45" s="40">
        <v>602</v>
      </c>
      <c r="F45" s="40">
        <v>658</v>
      </c>
      <c r="G45" s="40">
        <v>631</v>
      </c>
      <c r="H45" s="40">
        <v>489</v>
      </c>
      <c r="I45" s="40">
        <v>688</v>
      </c>
      <c r="J45" s="57">
        <f t="shared" ref="J45:J50" si="3">SUM(B45:I45)</f>
        <v>4813</v>
      </c>
    </row>
    <row r="46" spans="1:10" ht="30" customHeight="1">
      <c r="A46" s="55" t="s">
        <v>35</v>
      </c>
      <c r="B46" s="40">
        <v>877</v>
      </c>
      <c r="C46" s="40">
        <v>509</v>
      </c>
      <c r="D46" s="40">
        <v>362</v>
      </c>
      <c r="E46" s="40">
        <v>602</v>
      </c>
      <c r="F46" s="40">
        <v>660</v>
      </c>
      <c r="G46" s="40">
        <v>633</v>
      </c>
      <c r="H46" s="40">
        <v>489</v>
      </c>
      <c r="I46" s="40">
        <v>698</v>
      </c>
      <c r="J46" s="57">
        <f t="shared" si="3"/>
        <v>4830</v>
      </c>
    </row>
    <row r="47" spans="1:10" ht="30" customHeight="1">
      <c r="A47" s="55" t="s">
        <v>36</v>
      </c>
      <c r="B47" s="40">
        <v>140</v>
      </c>
      <c r="C47" s="40">
        <v>167</v>
      </c>
      <c r="D47" s="40">
        <v>98</v>
      </c>
      <c r="E47" s="40">
        <v>181</v>
      </c>
      <c r="F47" s="40">
        <v>151</v>
      </c>
      <c r="G47" s="40">
        <v>184</v>
      </c>
      <c r="H47" s="40">
        <v>133</v>
      </c>
      <c r="I47" s="40">
        <v>312</v>
      </c>
      <c r="J47" s="57">
        <f t="shared" si="3"/>
        <v>1366</v>
      </c>
    </row>
    <row r="48" spans="1:10" ht="30" customHeight="1">
      <c r="A48" s="55" t="s">
        <v>37</v>
      </c>
      <c r="B48" s="60">
        <v>404</v>
      </c>
      <c r="C48" s="60">
        <v>228</v>
      </c>
      <c r="D48" s="60">
        <v>164</v>
      </c>
      <c r="E48" s="60">
        <v>377</v>
      </c>
      <c r="F48" s="60">
        <v>531</v>
      </c>
      <c r="G48" s="60">
        <v>412</v>
      </c>
      <c r="H48" s="60">
        <v>355</v>
      </c>
      <c r="I48" s="60">
        <v>531</v>
      </c>
      <c r="J48" s="57">
        <f t="shared" si="3"/>
        <v>3002</v>
      </c>
    </row>
    <row r="49" spans="1:10" ht="30" customHeight="1">
      <c r="A49" s="55" t="s">
        <v>38</v>
      </c>
      <c r="B49" s="40">
        <v>227</v>
      </c>
      <c r="C49" s="40">
        <v>199</v>
      </c>
      <c r="D49" s="40">
        <v>177</v>
      </c>
      <c r="E49" s="40">
        <v>427</v>
      </c>
      <c r="F49" s="40">
        <v>502</v>
      </c>
      <c r="G49" s="40">
        <v>239</v>
      </c>
      <c r="H49" s="40">
        <v>302</v>
      </c>
      <c r="I49" s="40">
        <v>334</v>
      </c>
      <c r="J49" s="57">
        <f t="shared" si="3"/>
        <v>2407</v>
      </c>
    </row>
    <row r="50" spans="1:10" ht="30" customHeight="1">
      <c r="A50" s="55" t="s">
        <v>53</v>
      </c>
      <c r="B50" s="40">
        <v>708</v>
      </c>
      <c r="C50" s="40">
        <v>217</v>
      </c>
      <c r="D50" s="40">
        <v>194</v>
      </c>
      <c r="E50" s="40">
        <v>203</v>
      </c>
      <c r="F50" s="40">
        <v>161</v>
      </c>
      <c r="G50" s="40">
        <v>194</v>
      </c>
      <c r="H50" s="40">
        <v>152</v>
      </c>
      <c r="I50" s="40">
        <v>265</v>
      </c>
      <c r="J50" s="57">
        <f t="shared" si="3"/>
        <v>2094</v>
      </c>
    </row>
    <row r="51" spans="1:10" ht="30.75" customHeight="1">
      <c r="A51" s="102" t="s">
        <v>178</v>
      </c>
      <c r="B51" s="103"/>
      <c r="C51" s="103"/>
      <c r="D51" s="103"/>
      <c r="E51" s="103"/>
      <c r="F51" s="103"/>
      <c r="G51" s="103"/>
      <c r="H51" s="103"/>
      <c r="I51" s="103"/>
      <c r="J51" s="104"/>
    </row>
    <row r="52" spans="1:10" ht="30.75" customHeight="1">
      <c r="A52" s="12" t="s">
        <v>24</v>
      </c>
      <c r="B52" s="62" t="s">
        <v>25</v>
      </c>
      <c r="C52" s="62" t="s">
        <v>17</v>
      </c>
      <c r="D52" s="62" t="s">
        <v>63</v>
      </c>
      <c r="E52" s="62" t="s">
        <v>15</v>
      </c>
      <c r="F52" s="62" t="s">
        <v>19</v>
      </c>
      <c r="G52" s="62" t="s">
        <v>18</v>
      </c>
      <c r="H52" s="51" t="s">
        <v>16</v>
      </c>
      <c r="I52" s="51" t="s">
        <v>21</v>
      </c>
      <c r="J52" s="62" t="s">
        <v>0</v>
      </c>
    </row>
    <row r="53" spans="1:10" ht="30.75" customHeight="1">
      <c r="A53" s="49" t="s">
        <v>2</v>
      </c>
      <c r="B53" s="49" t="s">
        <v>3</v>
      </c>
      <c r="C53" s="49" t="s">
        <v>4</v>
      </c>
      <c r="D53" s="49" t="s">
        <v>5</v>
      </c>
      <c r="E53" s="49" t="s">
        <v>6</v>
      </c>
      <c r="F53" s="49" t="s">
        <v>7</v>
      </c>
      <c r="G53" s="49" t="s">
        <v>8</v>
      </c>
      <c r="H53" s="49" t="s">
        <v>9</v>
      </c>
      <c r="I53" s="49" t="s">
        <v>10</v>
      </c>
      <c r="J53" s="49" t="s">
        <v>11</v>
      </c>
    </row>
    <row r="54" spans="1:10" ht="30.75" customHeight="1">
      <c r="A54" s="12" t="s">
        <v>26</v>
      </c>
      <c r="B54" s="12">
        <v>20</v>
      </c>
      <c r="C54" s="12">
        <v>13</v>
      </c>
      <c r="D54" s="12">
        <v>8</v>
      </c>
      <c r="E54" s="62">
        <v>18</v>
      </c>
      <c r="F54" s="62">
        <v>7</v>
      </c>
      <c r="G54" s="62">
        <v>9</v>
      </c>
      <c r="H54" s="62">
        <v>22</v>
      </c>
      <c r="I54" s="62">
        <v>18</v>
      </c>
      <c r="J54" s="61">
        <f>SUM(B54:I54)</f>
        <v>115</v>
      </c>
    </row>
    <row r="55" spans="1:10" ht="30.75" customHeight="1">
      <c r="A55" s="12" t="s">
        <v>27</v>
      </c>
      <c r="B55" s="12">
        <v>10</v>
      </c>
      <c r="C55" s="12">
        <v>9</v>
      </c>
      <c r="D55" s="12">
        <v>4</v>
      </c>
      <c r="E55" s="62">
        <v>14</v>
      </c>
      <c r="F55" s="62">
        <v>8</v>
      </c>
      <c r="G55" s="62">
        <v>7</v>
      </c>
      <c r="H55" s="62">
        <v>5</v>
      </c>
      <c r="I55" s="62">
        <v>19</v>
      </c>
      <c r="J55" s="61">
        <f t="shared" ref="J55:J58" si="4">SUM(B55:I55)</f>
        <v>76</v>
      </c>
    </row>
    <row r="56" spans="1:10" ht="30.75" customHeight="1">
      <c r="A56" s="12" t="s">
        <v>28</v>
      </c>
      <c r="B56" s="12">
        <v>16</v>
      </c>
      <c r="C56" s="12">
        <v>35</v>
      </c>
      <c r="D56" s="12">
        <v>11</v>
      </c>
      <c r="E56" s="62">
        <v>29</v>
      </c>
      <c r="F56" s="62">
        <v>15</v>
      </c>
      <c r="G56" s="62">
        <v>29</v>
      </c>
      <c r="H56" s="62">
        <v>23</v>
      </c>
      <c r="I56" s="62">
        <v>56</v>
      </c>
      <c r="J56" s="61">
        <f t="shared" si="4"/>
        <v>214</v>
      </c>
    </row>
    <row r="57" spans="1:10" ht="30.75" customHeight="1">
      <c r="A57" s="12" t="s">
        <v>29</v>
      </c>
      <c r="B57" s="12">
        <v>32</v>
      </c>
      <c r="C57" s="12">
        <v>39</v>
      </c>
      <c r="D57" s="12">
        <v>30</v>
      </c>
      <c r="E57" s="62">
        <v>40</v>
      </c>
      <c r="F57" s="62">
        <v>46</v>
      </c>
      <c r="G57" s="62">
        <v>43</v>
      </c>
      <c r="H57" s="62">
        <v>32</v>
      </c>
      <c r="I57" s="62">
        <v>87</v>
      </c>
      <c r="J57" s="61">
        <f t="shared" si="4"/>
        <v>349</v>
      </c>
    </row>
    <row r="58" spans="1:10" ht="30.75" customHeight="1">
      <c r="A58" s="12" t="s">
        <v>93</v>
      </c>
      <c r="B58" s="12">
        <v>0</v>
      </c>
      <c r="C58" s="12">
        <v>1</v>
      </c>
      <c r="D58" s="12">
        <v>1</v>
      </c>
      <c r="E58" s="62">
        <v>0</v>
      </c>
      <c r="F58" s="62">
        <v>0</v>
      </c>
      <c r="G58" s="62">
        <v>1</v>
      </c>
      <c r="H58" s="62">
        <v>0</v>
      </c>
      <c r="I58" s="62">
        <v>1</v>
      </c>
      <c r="J58" s="61">
        <f t="shared" si="4"/>
        <v>4</v>
      </c>
    </row>
    <row r="59" spans="1:10" ht="30.75" customHeight="1">
      <c r="A59" s="46" t="s">
        <v>0</v>
      </c>
      <c r="B59" s="46">
        <f t="shared" ref="B59:I59" si="5">SUM(B54:B58)</f>
        <v>78</v>
      </c>
      <c r="C59" s="61">
        <f t="shared" si="5"/>
        <v>97</v>
      </c>
      <c r="D59" s="61">
        <f t="shared" si="5"/>
        <v>54</v>
      </c>
      <c r="E59" s="61">
        <f t="shared" si="5"/>
        <v>101</v>
      </c>
      <c r="F59" s="61">
        <f t="shared" si="5"/>
        <v>76</v>
      </c>
      <c r="G59" s="61">
        <f t="shared" si="5"/>
        <v>89</v>
      </c>
      <c r="H59" s="61">
        <f t="shared" si="5"/>
        <v>82</v>
      </c>
      <c r="I59" s="61">
        <f t="shared" si="5"/>
        <v>181</v>
      </c>
      <c r="J59" s="61">
        <v>758</v>
      </c>
    </row>
  </sheetData>
  <mergeCells count="8">
    <mergeCell ref="A51:J51"/>
    <mergeCell ref="A35:J35"/>
    <mergeCell ref="A40:J40"/>
    <mergeCell ref="A1:J1"/>
    <mergeCell ref="A2:J2"/>
    <mergeCell ref="A11:J11"/>
    <mergeCell ref="A19:J19"/>
    <mergeCell ref="A27:J27"/>
  </mergeCells>
  <pageMargins left="0.25" right="0.25" top="0.75" bottom="0.75" header="0.3" footer="0.3"/>
  <pageSetup scale="90" orientation="landscape" r:id="rId1"/>
  <rowBreaks count="3" manualBreakCount="3">
    <brk id="18" max="9" man="1"/>
    <brk id="34" max="9" man="1"/>
    <brk id="5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14"/>
  <sheetViews>
    <sheetView view="pageBreakPreview" zoomScaleSheetLayoutView="100" workbookViewId="0">
      <selection activeCell="D7" sqref="D7"/>
    </sheetView>
  </sheetViews>
  <sheetFormatPr defaultRowHeight="15"/>
  <cols>
    <col min="1" max="1" width="20" customWidth="1"/>
    <col min="2" max="10" width="13.5703125" customWidth="1"/>
  </cols>
  <sheetData>
    <row r="1" spans="1:10" ht="76.5" customHeight="1">
      <c r="A1" s="108" t="s">
        <v>179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30.75" customHeight="1">
      <c r="A2" s="111" t="s">
        <v>12</v>
      </c>
      <c r="B2" s="110" t="s">
        <v>39</v>
      </c>
      <c r="C2" s="110"/>
      <c r="D2" s="110"/>
      <c r="E2" s="110" t="s">
        <v>40</v>
      </c>
      <c r="F2" s="110"/>
      <c r="G2" s="110"/>
      <c r="H2" s="110" t="s">
        <v>60</v>
      </c>
      <c r="I2" s="110"/>
      <c r="J2" s="110"/>
    </row>
    <row r="3" spans="1:10" ht="23.25" customHeight="1">
      <c r="A3" s="112"/>
      <c r="B3" s="10" t="s">
        <v>41</v>
      </c>
      <c r="C3" s="10" t="s">
        <v>1</v>
      </c>
      <c r="D3" s="10" t="s">
        <v>0</v>
      </c>
      <c r="E3" s="10" t="s">
        <v>41</v>
      </c>
      <c r="F3" s="10" t="s">
        <v>1</v>
      </c>
      <c r="G3" s="10" t="s">
        <v>0</v>
      </c>
      <c r="H3" s="10" t="s">
        <v>41</v>
      </c>
      <c r="I3" s="10" t="s">
        <v>1</v>
      </c>
      <c r="J3" s="10" t="s">
        <v>0</v>
      </c>
    </row>
    <row r="4" spans="1:10" s="2" customFormat="1" ht="34.5" customHeight="1">
      <c r="A4" s="21" t="s">
        <v>14</v>
      </c>
      <c r="B4" s="14" t="s">
        <v>100</v>
      </c>
      <c r="C4" s="14" t="s">
        <v>108</v>
      </c>
      <c r="D4" s="14" t="s">
        <v>113</v>
      </c>
      <c r="E4" s="14" t="s">
        <v>119</v>
      </c>
      <c r="F4" s="14" t="s">
        <v>127</v>
      </c>
      <c r="G4" s="14" t="s">
        <v>135</v>
      </c>
      <c r="H4" s="14" t="s">
        <v>145</v>
      </c>
      <c r="I4" s="14" t="s">
        <v>146</v>
      </c>
      <c r="J4" s="14" t="s">
        <v>147</v>
      </c>
    </row>
    <row r="5" spans="1:10" s="2" customFormat="1" ht="34.5" customHeight="1">
      <c r="A5" s="21" t="s">
        <v>15</v>
      </c>
      <c r="B5" s="14" t="s">
        <v>101</v>
      </c>
      <c r="C5" s="14" t="s">
        <v>105</v>
      </c>
      <c r="D5" s="14" t="s">
        <v>114</v>
      </c>
      <c r="E5" s="14" t="s">
        <v>111</v>
      </c>
      <c r="F5" s="14" t="s">
        <v>128</v>
      </c>
      <c r="G5" s="14" t="s">
        <v>136</v>
      </c>
      <c r="H5" s="14" t="s">
        <v>148</v>
      </c>
      <c r="I5" s="14" t="s">
        <v>149</v>
      </c>
      <c r="J5" s="14" t="s">
        <v>150</v>
      </c>
    </row>
    <row r="6" spans="1:10" s="2" customFormat="1" ht="34.5" customHeight="1">
      <c r="A6" s="21" t="s">
        <v>16</v>
      </c>
      <c r="B6" s="14" t="s">
        <v>102</v>
      </c>
      <c r="C6" s="14" t="s">
        <v>102</v>
      </c>
      <c r="D6" s="14" t="s">
        <v>102</v>
      </c>
      <c r="E6" s="14" t="s">
        <v>120</v>
      </c>
      <c r="F6" s="14" t="s">
        <v>129</v>
      </c>
      <c r="G6" s="14" t="s">
        <v>137</v>
      </c>
      <c r="H6" s="14" t="s">
        <v>151</v>
      </c>
      <c r="I6" s="14" t="s">
        <v>152</v>
      </c>
      <c r="J6" s="14" t="s">
        <v>153</v>
      </c>
    </row>
    <row r="7" spans="1:10" s="2" customFormat="1" ht="34.5" customHeight="1">
      <c r="A7" s="21" t="s">
        <v>17</v>
      </c>
      <c r="B7" s="14" t="s">
        <v>103</v>
      </c>
      <c r="C7" s="14" t="s">
        <v>109</v>
      </c>
      <c r="D7" s="14" t="s">
        <v>115</v>
      </c>
      <c r="E7" s="14" t="s">
        <v>121</v>
      </c>
      <c r="F7" s="14" t="s">
        <v>130</v>
      </c>
      <c r="G7" s="14" t="s">
        <v>138</v>
      </c>
      <c r="H7" s="14" t="s">
        <v>154</v>
      </c>
      <c r="I7" s="14" t="s">
        <v>155</v>
      </c>
      <c r="J7" s="14" t="s">
        <v>156</v>
      </c>
    </row>
    <row r="8" spans="1:10" s="2" customFormat="1" ht="34.5" customHeight="1">
      <c r="A8" s="21" t="s">
        <v>18</v>
      </c>
      <c r="B8" s="14" t="s">
        <v>104</v>
      </c>
      <c r="C8" s="14" t="s">
        <v>110</v>
      </c>
      <c r="D8" s="14" t="s">
        <v>116</v>
      </c>
      <c r="E8" s="14" t="s">
        <v>122</v>
      </c>
      <c r="F8" s="14" t="s">
        <v>105</v>
      </c>
      <c r="G8" s="14" t="s">
        <v>139</v>
      </c>
      <c r="H8" s="14" t="s">
        <v>157</v>
      </c>
      <c r="I8" s="14" t="s">
        <v>158</v>
      </c>
      <c r="J8" s="14" t="s">
        <v>159</v>
      </c>
    </row>
    <row r="9" spans="1:10" s="2" customFormat="1" ht="34.5" customHeight="1">
      <c r="A9" s="21" t="s">
        <v>19</v>
      </c>
      <c r="B9" s="14" t="s">
        <v>105</v>
      </c>
      <c r="C9" s="14" t="s">
        <v>105</v>
      </c>
      <c r="D9" s="14" t="s">
        <v>105</v>
      </c>
      <c r="E9" s="14" t="s">
        <v>123</v>
      </c>
      <c r="F9" s="14" t="s">
        <v>131</v>
      </c>
      <c r="G9" s="14" t="s">
        <v>140</v>
      </c>
      <c r="H9" s="14" t="s">
        <v>160</v>
      </c>
      <c r="I9" s="14" t="s">
        <v>161</v>
      </c>
      <c r="J9" s="14" t="s">
        <v>162</v>
      </c>
    </row>
    <row r="10" spans="1:10" s="2" customFormat="1" ht="34.5" customHeight="1">
      <c r="A10" s="21" t="s">
        <v>63</v>
      </c>
      <c r="B10" s="14" t="s">
        <v>106</v>
      </c>
      <c r="C10" s="14" t="s">
        <v>111</v>
      </c>
      <c r="D10" s="14" t="s">
        <v>117</v>
      </c>
      <c r="E10" s="14" t="s">
        <v>124</v>
      </c>
      <c r="F10" s="14" t="s">
        <v>132</v>
      </c>
      <c r="G10" s="14" t="s">
        <v>141</v>
      </c>
      <c r="H10" s="14" t="s">
        <v>163</v>
      </c>
      <c r="I10" s="14" t="s">
        <v>164</v>
      </c>
      <c r="J10" s="14" t="s">
        <v>165</v>
      </c>
    </row>
    <row r="11" spans="1:10" s="2" customFormat="1" ht="34.5" customHeight="1">
      <c r="A11" s="21" t="s">
        <v>21</v>
      </c>
      <c r="B11" s="14" t="s">
        <v>105</v>
      </c>
      <c r="C11" s="14" t="s">
        <v>105</v>
      </c>
      <c r="D11" s="14" t="s">
        <v>105</v>
      </c>
      <c r="E11" s="14" t="s">
        <v>125</v>
      </c>
      <c r="F11" s="14" t="s">
        <v>133</v>
      </c>
      <c r="G11" s="14" t="s">
        <v>142</v>
      </c>
      <c r="H11" s="14" t="s">
        <v>166</v>
      </c>
      <c r="I11" s="14" t="s">
        <v>167</v>
      </c>
      <c r="J11" s="14" t="s">
        <v>168</v>
      </c>
    </row>
    <row r="12" spans="1:10" s="2" customFormat="1" ht="34.5" customHeight="1">
      <c r="A12" s="68" t="s">
        <v>99</v>
      </c>
      <c r="B12" s="14" t="s">
        <v>107</v>
      </c>
      <c r="C12" s="14" t="s">
        <v>112</v>
      </c>
      <c r="D12" s="14" t="s">
        <v>118</v>
      </c>
      <c r="E12" s="14" t="s">
        <v>126</v>
      </c>
      <c r="F12" s="14" t="s">
        <v>134</v>
      </c>
      <c r="G12" s="14" t="s">
        <v>143</v>
      </c>
      <c r="H12" s="14" t="s">
        <v>159</v>
      </c>
      <c r="I12" s="14" t="s">
        <v>169</v>
      </c>
      <c r="J12" s="14" t="s">
        <v>170</v>
      </c>
    </row>
    <row r="13" spans="1:10" ht="34.5" customHeight="1">
      <c r="B13" s="15"/>
      <c r="C13" s="15"/>
      <c r="D13" s="15"/>
      <c r="E13" s="15"/>
      <c r="F13" s="15"/>
      <c r="G13" s="15"/>
    </row>
    <row r="14" spans="1:10" ht="34.5" customHeight="1"/>
  </sheetData>
  <autoFilter ref="A2:J2">
    <filterColumn colId="1" showButton="0"/>
    <filterColumn colId="2" showButton="0"/>
    <filterColumn colId="4" showButton="0"/>
    <filterColumn colId="5" showButton="0"/>
    <filterColumn colId="7" showButton="0"/>
    <filterColumn colId="8" showButton="0"/>
    <sortState ref="A5:J12">
      <sortCondition ref="A2"/>
    </sortState>
  </autoFilter>
  <mergeCells count="5">
    <mergeCell ref="H2:J2"/>
    <mergeCell ref="A1:J1"/>
    <mergeCell ref="A2:A3"/>
    <mergeCell ref="B2:D2"/>
    <mergeCell ref="E2:G2"/>
  </mergeCells>
  <pageMargins left="0.25" right="0.25" top="0.75" bottom="0.75" header="0.3" footer="0.3"/>
  <pageSetup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5"/>
  <sheetViews>
    <sheetView view="pageBreakPreview" topLeftCell="A19" zoomScaleSheetLayoutView="100" workbookViewId="0">
      <selection activeCell="D17" sqref="D17"/>
    </sheetView>
  </sheetViews>
  <sheetFormatPr defaultRowHeight="15"/>
  <cols>
    <col min="1" max="1" width="14.7109375" customWidth="1"/>
    <col min="2" max="11" width="12.85546875" customWidth="1"/>
    <col min="12" max="12" width="6.42578125" customWidth="1"/>
    <col min="13" max="13" width="6.28515625" customWidth="1"/>
    <col min="14" max="14" width="6.7109375" customWidth="1"/>
    <col min="15" max="15" width="7.5703125" customWidth="1"/>
    <col min="16" max="16" width="9.140625" style="13"/>
    <col min="17" max="17" width="10" style="13" customWidth="1"/>
  </cols>
  <sheetData>
    <row r="1" spans="1:19" ht="38.25" customHeight="1">
      <c r="A1" s="108" t="s">
        <v>180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9" s="5" customFormat="1" ht="42" customHeight="1">
      <c r="A2" s="110" t="s">
        <v>12</v>
      </c>
      <c r="B2" s="113" t="s">
        <v>55</v>
      </c>
      <c r="C2" s="113"/>
      <c r="D2" s="113" t="s">
        <v>56</v>
      </c>
      <c r="E2" s="113"/>
      <c r="F2" s="114" t="s">
        <v>54</v>
      </c>
      <c r="G2" s="115"/>
      <c r="H2" s="113" t="s">
        <v>57</v>
      </c>
      <c r="I2" s="113"/>
      <c r="J2" s="113" t="s">
        <v>0</v>
      </c>
      <c r="K2" s="113"/>
      <c r="L2"/>
      <c r="M2"/>
      <c r="N2"/>
      <c r="O2"/>
      <c r="P2" s="13"/>
      <c r="Q2" s="13"/>
    </row>
    <row r="3" spans="1:19" ht="31.5" customHeight="1">
      <c r="A3" s="110"/>
      <c r="B3" s="59" t="s">
        <v>0</v>
      </c>
      <c r="C3" s="59" t="s">
        <v>13</v>
      </c>
      <c r="D3" s="59" t="s">
        <v>0</v>
      </c>
      <c r="E3" s="59" t="s">
        <v>13</v>
      </c>
      <c r="F3" s="59" t="s">
        <v>0</v>
      </c>
      <c r="G3" s="59" t="s">
        <v>13</v>
      </c>
      <c r="H3" s="59" t="s">
        <v>0</v>
      </c>
      <c r="I3" s="59" t="s">
        <v>13</v>
      </c>
      <c r="J3" s="59" t="s">
        <v>0</v>
      </c>
      <c r="K3" s="59" t="s">
        <v>13</v>
      </c>
    </row>
    <row r="4" spans="1:19" ht="30.75" customHeight="1">
      <c r="A4" s="12" t="s">
        <v>14</v>
      </c>
      <c r="B4" s="8">
        <v>2966</v>
      </c>
      <c r="C4" s="16">
        <v>712</v>
      </c>
      <c r="D4" s="7">
        <v>1385</v>
      </c>
      <c r="E4" s="16">
        <v>332</v>
      </c>
      <c r="F4" s="16">
        <v>399</v>
      </c>
      <c r="G4" s="16">
        <v>79</v>
      </c>
      <c r="H4" s="16">
        <v>340</v>
      </c>
      <c r="I4" s="16">
        <v>91</v>
      </c>
      <c r="J4" s="9">
        <f>SUM(B4,D4,F4,H4)</f>
        <v>5090</v>
      </c>
      <c r="K4" s="63">
        <f>SUM(C4,E4,G4,I4)</f>
        <v>1214</v>
      </c>
    </row>
    <row r="5" spans="1:19" ht="30.75" customHeight="1">
      <c r="A5" s="12" t="s">
        <v>15</v>
      </c>
      <c r="B5" s="8">
        <v>3035</v>
      </c>
      <c r="C5" s="16">
        <v>679</v>
      </c>
      <c r="D5" s="7">
        <v>1537</v>
      </c>
      <c r="E5" s="16">
        <v>318</v>
      </c>
      <c r="F5" s="16">
        <v>551</v>
      </c>
      <c r="G5" s="16">
        <v>131</v>
      </c>
      <c r="H5" s="16">
        <v>550</v>
      </c>
      <c r="I5" s="16">
        <v>155</v>
      </c>
      <c r="J5" s="9">
        <f t="shared" ref="J5:J10" si="0">SUM(B5,D5,F5,H5)</f>
        <v>5673</v>
      </c>
      <c r="K5" s="63">
        <f t="shared" ref="K5:K12" si="1">SUM(C5,E5,G5,I5)</f>
        <v>1283</v>
      </c>
    </row>
    <row r="6" spans="1:19" ht="30.75" customHeight="1">
      <c r="A6" s="12" t="s">
        <v>16</v>
      </c>
      <c r="B6" s="8">
        <v>3163</v>
      </c>
      <c r="C6" s="16">
        <v>821</v>
      </c>
      <c r="D6" s="7">
        <v>1469</v>
      </c>
      <c r="E6" s="16">
        <v>397</v>
      </c>
      <c r="F6" s="16">
        <v>533</v>
      </c>
      <c r="G6" s="16">
        <v>108</v>
      </c>
      <c r="H6" s="16">
        <v>421</v>
      </c>
      <c r="I6" s="16">
        <v>131</v>
      </c>
      <c r="J6" s="9">
        <f t="shared" si="0"/>
        <v>5586</v>
      </c>
      <c r="K6" s="63">
        <f t="shared" si="1"/>
        <v>1457</v>
      </c>
    </row>
    <row r="7" spans="1:19" ht="30.75" customHeight="1">
      <c r="A7" s="12" t="s">
        <v>17</v>
      </c>
      <c r="B7" s="8">
        <v>1997</v>
      </c>
      <c r="C7" s="16">
        <v>593</v>
      </c>
      <c r="D7" s="7">
        <v>1273</v>
      </c>
      <c r="E7" s="16">
        <v>328</v>
      </c>
      <c r="F7" s="16">
        <v>531</v>
      </c>
      <c r="G7" s="16">
        <v>117</v>
      </c>
      <c r="H7" s="16">
        <v>419</v>
      </c>
      <c r="I7" s="16">
        <v>112</v>
      </c>
      <c r="J7" s="9">
        <f t="shared" si="0"/>
        <v>4220</v>
      </c>
      <c r="K7" s="63">
        <f t="shared" si="1"/>
        <v>1150</v>
      </c>
    </row>
    <row r="8" spans="1:19" ht="30.75" customHeight="1">
      <c r="A8" s="12" t="s">
        <v>18</v>
      </c>
      <c r="B8" s="8">
        <v>3284</v>
      </c>
      <c r="C8" s="16">
        <v>719</v>
      </c>
      <c r="D8" s="7">
        <v>1845</v>
      </c>
      <c r="E8" s="16">
        <v>359</v>
      </c>
      <c r="F8" s="16">
        <v>712</v>
      </c>
      <c r="G8" s="16">
        <v>107</v>
      </c>
      <c r="H8" s="16">
        <v>686</v>
      </c>
      <c r="I8" s="16">
        <v>206</v>
      </c>
      <c r="J8" s="9">
        <f t="shared" si="0"/>
        <v>6527</v>
      </c>
      <c r="K8" s="63">
        <f t="shared" si="1"/>
        <v>1391</v>
      </c>
    </row>
    <row r="9" spans="1:19" ht="30.75" customHeight="1">
      <c r="A9" s="12" t="s">
        <v>19</v>
      </c>
      <c r="B9" s="8">
        <v>2343</v>
      </c>
      <c r="C9" s="16">
        <v>478</v>
      </c>
      <c r="D9" s="8">
        <v>1526</v>
      </c>
      <c r="E9" s="16">
        <v>253</v>
      </c>
      <c r="F9" s="16">
        <v>634</v>
      </c>
      <c r="G9" s="12">
        <v>93</v>
      </c>
      <c r="H9" s="16">
        <v>691</v>
      </c>
      <c r="I9" s="16">
        <v>102</v>
      </c>
      <c r="J9" s="9">
        <f t="shared" si="0"/>
        <v>5194</v>
      </c>
      <c r="K9" s="63">
        <f t="shared" si="1"/>
        <v>926</v>
      </c>
      <c r="S9" s="11"/>
    </row>
    <row r="10" spans="1:19" ht="30.75" customHeight="1">
      <c r="A10" s="12" t="s">
        <v>20</v>
      </c>
      <c r="B10" s="8">
        <v>1550</v>
      </c>
      <c r="C10" s="16">
        <v>508</v>
      </c>
      <c r="D10" s="16">
        <v>769</v>
      </c>
      <c r="E10" s="16">
        <v>222</v>
      </c>
      <c r="F10" s="16">
        <v>347</v>
      </c>
      <c r="G10" s="16">
        <v>83</v>
      </c>
      <c r="H10" s="16">
        <v>385</v>
      </c>
      <c r="I10" s="16">
        <v>123</v>
      </c>
      <c r="J10" s="9">
        <f t="shared" si="0"/>
        <v>3051</v>
      </c>
      <c r="K10" s="63">
        <f t="shared" si="1"/>
        <v>936</v>
      </c>
    </row>
    <row r="11" spans="1:19" ht="30.75" customHeight="1">
      <c r="A11" s="12" t="s">
        <v>21</v>
      </c>
      <c r="B11" s="8">
        <v>5241</v>
      </c>
      <c r="C11" s="64">
        <v>2262</v>
      </c>
      <c r="D11" s="7">
        <v>2762</v>
      </c>
      <c r="E11" s="7">
        <v>1328</v>
      </c>
      <c r="F11" s="7">
        <v>1396</v>
      </c>
      <c r="G11" s="16">
        <v>589</v>
      </c>
      <c r="H11" s="16">
        <v>1873</v>
      </c>
      <c r="I11" s="16">
        <v>1053</v>
      </c>
      <c r="J11" s="9">
        <f>SUM(B11,D11,F11,H11)</f>
        <v>11272</v>
      </c>
      <c r="K11" s="63">
        <f t="shared" si="1"/>
        <v>5232</v>
      </c>
    </row>
    <row r="12" spans="1:19" ht="32.25" customHeight="1">
      <c r="A12" s="58" t="s">
        <v>22</v>
      </c>
      <c r="B12" s="9">
        <f t="shared" ref="B12:I12" si="2">SUM(B4:B11)</f>
        <v>23579</v>
      </c>
      <c r="C12" s="9">
        <f t="shared" si="2"/>
        <v>6772</v>
      </c>
      <c r="D12" s="9">
        <f t="shared" si="2"/>
        <v>12566</v>
      </c>
      <c r="E12" s="9">
        <f t="shared" si="2"/>
        <v>3537</v>
      </c>
      <c r="F12" s="9">
        <f t="shared" si="2"/>
        <v>5103</v>
      </c>
      <c r="G12" s="9">
        <f t="shared" si="2"/>
        <v>1307</v>
      </c>
      <c r="H12" s="9">
        <f t="shared" si="2"/>
        <v>5365</v>
      </c>
      <c r="I12" s="9">
        <f t="shared" si="2"/>
        <v>1973</v>
      </c>
      <c r="J12" s="9">
        <f>SUM(B12,D12,F12,H12)</f>
        <v>46613</v>
      </c>
      <c r="K12" s="63">
        <f t="shared" si="1"/>
        <v>13589</v>
      </c>
    </row>
    <row r="13" spans="1:19" ht="32.25" customHeight="1">
      <c r="A13" s="108" t="s">
        <v>181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9" ht="32.25" customHeight="1">
      <c r="A14" s="110" t="s">
        <v>12</v>
      </c>
      <c r="B14" s="113" t="s">
        <v>64</v>
      </c>
      <c r="C14" s="113"/>
      <c r="D14" s="113" t="s">
        <v>65</v>
      </c>
      <c r="E14" s="113"/>
      <c r="F14" s="114" t="s">
        <v>28</v>
      </c>
      <c r="G14" s="115"/>
      <c r="H14" s="113" t="s">
        <v>66</v>
      </c>
      <c r="I14" s="113"/>
      <c r="J14" s="113" t="s">
        <v>0</v>
      </c>
      <c r="K14" s="113"/>
    </row>
    <row r="15" spans="1:19" ht="32.25" customHeight="1">
      <c r="A15" s="110"/>
      <c r="B15" s="59" t="s">
        <v>0</v>
      </c>
      <c r="C15" s="59" t="s">
        <v>13</v>
      </c>
      <c r="D15" s="59" t="s">
        <v>0</v>
      </c>
      <c r="E15" s="59" t="s">
        <v>13</v>
      </c>
      <c r="F15" s="59" t="s">
        <v>0</v>
      </c>
      <c r="G15" s="59" t="s">
        <v>13</v>
      </c>
      <c r="H15" s="59" t="s">
        <v>0</v>
      </c>
      <c r="I15" s="59" t="s">
        <v>13</v>
      </c>
      <c r="J15" s="59" t="s">
        <v>0</v>
      </c>
      <c r="K15" s="59" t="s">
        <v>13</v>
      </c>
    </row>
    <row r="16" spans="1:19" ht="32.25" customHeight="1">
      <c r="A16" s="12" t="s">
        <v>14</v>
      </c>
      <c r="B16" s="7">
        <v>1605</v>
      </c>
      <c r="C16" s="7">
        <v>360</v>
      </c>
      <c r="D16" s="7">
        <v>1758</v>
      </c>
      <c r="E16" s="7">
        <v>452</v>
      </c>
      <c r="F16" s="7">
        <v>868</v>
      </c>
      <c r="G16" s="7">
        <v>196</v>
      </c>
      <c r="H16" s="7">
        <v>859</v>
      </c>
      <c r="I16" s="7">
        <v>206</v>
      </c>
      <c r="J16" s="9">
        <f>SUM(B16,D16,F16,H16)</f>
        <v>5090</v>
      </c>
      <c r="K16" s="9">
        <f>SUM(C16,E16,G16,I16)</f>
        <v>1214</v>
      </c>
    </row>
    <row r="17" spans="1:11" ht="32.25" customHeight="1">
      <c r="A17" s="12" t="s">
        <v>15</v>
      </c>
      <c r="B17" s="7">
        <v>1261</v>
      </c>
      <c r="C17" s="7">
        <v>265</v>
      </c>
      <c r="D17" s="7">
        <v>1835</v>
      </c>
      <c r="E17" s="7">
        <v>332</v>
      </c>
      <c r="F17" s="7">
        <v>1324</v>
      </c>
      <c r="G17" s="7">
        <v>324</v>
      </c>
      <c r="H17" s="7">
        <v>1253</v>
      </c>
      <c r="I17" s="7">
        <v>362</v>
      </c>
      <c r="J17" s="9">
        <f t="shared" ref="J17:J24" si="3">SUM(B17,D17,F17,H17)</f>
        <v>5673</v>
      </c>
      <c r="K17" s="9">
        <f t="shared" ref="K17:K24" si="4">SUM(C17,E17,G17,I17)</f>
        <v>1283</v>
      </c>
    </row>
    <row r="18" spans="1:11" ht="32.25" customHeight="1">
      <c r="A18" s="12" t="s">
        <v>16</v>
      </c>
      <c r="B18" s="7">
        <v>1415</v>
      </c>
      <c r="C18" s="7">
        <v>367</v>
      </c>
      <c r="D18" s="7">
        <v>1739</v>
      </c>
      <c r="E18" s="7">
        <v>404</v>
      </c>
      <c r="F18" s="7">
        <v>1316</v>
      </c>
      <c r="G18" s="7">
        <v>362</v>
      </c>
      <c r="H18" s="7">
        <v>1116</v>
      </c>
      <c r="I18" s="7">
        <v>324</v>
      </c>
      <c r="J18" s="9">
        <f t="shared" si="3"/>
        <v>5586</v>
      </c>
      <c r="K18" s="9">
        <f t="shared" si="4"/>
        <v>1457</v>
      </c>
    </row>
    <row r="19" spans="1:11" ht="32.25" customHeight="1">
      <c r="A19" s="12" t="s">
        <v>17</v>
      </c>
      <c r="B19" s="7">
        <v>930</v>
      </c>
      <c r="C19" s="7">
        <v>242</v>
      </c>
      <c r="D19" s="8">
        <v>1246</v>
      </c>
      <c r="E19" s="8">
        <v>321</v>
      </c>
      <c r="F19" s="7">
        <v>964</v>
      </c>
      <c r="G19" s="7">
        <v>272</v>
      </c>
      <c r="H19" s="7">
        <v>1080</v>
      </c>
      <c r="I19" s="7">
        <v>315</v>
      </c>
      <c r="J19" s="9">
        <f t="shared" si="3"/>
        <v>4220</v>
      </c>
      <c r="K19" s="9">
        <f t="shared" si="4"/>
        <v>1150</v>
      </c>
    </row>
    <row r="20" spans="1:11" ht="32.25" customHeight="1">
      <c r="A20" s="12" t="s">
        <v>18</v>
      </c>
      <c r="B20" s="7">
        <v>1455</v>
      </c>
      <c r="C20" s="7">
        <v>313</v>
      </c>
      <c r="D20" s="7">
        <v>1749</v>
      </c>
      <c r="E20" s="7">
        <v>306</v>
      </c>
      <c r="F20" s="7">
        <v>1747</v>
      </c>
      <c r="G20" s="7">
        <v>357</v>
      </c>
      <c r="H20" s="7">
        <v>1576</v>
      </c>
      <c r="I20" s="7">
        <v>415</v>
      </c>
      <c r="J20" s="9">
        <f t="shared" si="3"/>
        <v>6527</v>
      </c>
      <c r="K20" s="9">
        <f t="shared" si="4"/>
        <v>1391</v>
      </c>
    </row>
    <row r="21" spans="1:11" ht="32.25" customHeight="1">
      <c r="A21" s="12" t="s">
        <v>19</v>
      </c>
      <c r="B21" s="7">
        <v>1107</v>
      </c>
      <c r="C21" s="7">
        <v>211</v>
      </c>
      <c r="D21" s="7">
        <v>1430</v>
      </c>
      <c r="E21" s="8">
        <v>224</v>
      </c>
      <c r="F21" s="7">
        <v>1276</v>
      </c>
      <c r="G21" s="7">
        <v>241</v>
      </c>
      <c r="H21" s="7">
        <v>1381</v>
      </c>
      <c r="I21" s="7">
        <v>250</v>
      </c>
      <c r="J21" s="9">
        <f t="shared" si="3"/>
        <v>5194</v>
      </c>
      <c r="K21" s="9">
        <f t="shared" si="4"/>
        <v>926</v>
      </c>
    </row>
    <row r="22" spans="1:11" ht="32.25" customHeight="1">
      <c r="A22" s="12" t="s">
        <v>20</v>
      </c>
      <c r="B22" s="7">
        <v>784</v>
      </c>
      <c r="C22" s="7">
        <v>250</v>
      </c>
      <c r="D22" s="8">
        <v>722</v>
      </c>
      <c r="E22" s="8">
        <v>199</v>
      </c>
      <c r="F22" s="7">
        <v>668</v>
      </c>
      <c r="G22" s="7">
        <v>199</v>
      </c>
      <c r="H22" s="7">
        <v>877</v>
      </c>
      <c r="I22" s="7">
        <v>288</v>
      </c>
      <c r="J22" s="9">
        <f t="shared" si="3"/>
        <v>3051</v>
      </c>
      <c r="K22" s="9">
        <f t="shared" si="4"/>
        <v>936</v>
      </c>
    </row>
    <row r="23" spans="1:11" ht="32.25" customHeight="1">
      <c r="A23" s="12" t="s">
        <v>21</v>
      </c>
      <c r="B23" s="7">
        <v>2081</v>
      </c>
      <c r="C23" s="65">
        <v>848</v>
      </c>
      <c r="D23" s="65">
        <v>2111</v>
      </c>
      <c r="E23" s="65">
        <v>834</v>
      </c>
      <c r="F23" s="65">
        <v>2293</v>
      </c>
      <c r="G23" s="65">
        <v>998</v>
      </c>
      <c r="H23" s="65">
        <v>4787</v>
      </c>
      <c r="I23" s="65">
        <v>2552</v>
      </c>
      <c r="J23" s="66">
        <f t="shared" si="3"/>
        <v>11272</v>
      </c>
      <c r="K23" s="66">
        <f t="shared" si="4"/>
        <v>5232</v>
      </c>
    </row>
    <row r="24" spans="1:11" ht="32.25" customHeight="1">
      <c r="A24" s="58" t="s">
        <v>22</v>
      </c>
      <c r="B24" s="9">
        <f t="shared" ref="B24:I24" si="5">SUM(B16:B23)</f>
        <v>10638</v>
      </c>
      <c r="C24" s="66">
        <f t="shared" si="5"/>
        <v>2856</v>
      </c>
      <c r="D24" s="66">
        <f t="shared" si="5"/>
        <v>12590</v>
      </c>
      <c r="E24" s="66">
        <f t="shared" si="5"/>
        <v>3072</v>
      </c>
      <c r="F24" s="66">
        <f t="shared" si="5"/>
        <v>10456</v>
      </c>
      <c r="G24" s="66">
        <f t="shared" si="5"/>
        <v>2949</v>
      </c>
      <c r="H24" s="66">
        <f t="shared" si="5"/>
        <v>12929</v>
      </c>
      <c r="I24" s="66">
        <f t="shared" si="5"/>
        <v>4712</v>
      </c>
      <c r="J24" s="66">
        <f t="shared" si="3"/>
        <v>46613</v>
      </c>
      <c r="K24" s="66">
        <f t="shared" si="4"/>
        <v>13589</v>
      </c>
    </row>
    <row r="25" spans="1:11">
      <c r="J25" s="67"/>
      <c r="K25" s="67"/>
    </row>
  </sheetData>
  <mergeCells count="14">
    <mergeCell ref="A13:K13"/>
    <mergeCell ref="A14:A15"/>
    <mergeCell ref="B14:C14"/>
    <mergeCell ref="D14:E14"/>
    <mergeCell ref="F14:G14"/>
    <mergeCell ref="H14:I14"/>
    <mergeCell ref="J14:K14"/>
    <mergeCell ref="A1:K1"/>
    <mergeCell ref="A2:A3"/>
    <mergeCell ref="B2:C2"/>
    <mergeCell ref="D2:E2"/>
    <mergeCell ref="F2:G2"/>
    <mergeCell ref="H2:I2"/>
    <mergeCell ref="J2:K2"/>
  </mergeCells>
  <pageMargins left="0.25" right="0.25" top="0.75" bottom="0.75" header="0.3" footer="0.3"/>
  <pageSetup scale="93" orientation="landscape" r:id="rId1"/>
  <rowBreaks count="1" manualBreakCount="1">
    <brk id="12" max="10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G12"/>
  <sheetViews>
    <sheetView tabSelected="1" view="pageBreakPreview" zoomScaleSheetLayoutView="100" workbookViewId="0">
      <selection activeCell="I5" sqref="I5"/>
    </sheetView>
  </sheetViews>
  <sheetFormatPr defaultRowHeight="15"/>
  <cols>
    <col min="1" max="1" width="24" customWidth="1"/>
    <col min="2" max="7" width="19.7109375" customWidth="1"/>
  </cols>
  <sheetData>
    <row r="1" spans="1:7" ht="49.5" customHeight="1">
      <c r="A1" s="108" t="s">
        <v>98</v>
      </c>
      <c r="B1" s="108"/>
      <c r="C1" s="108"/>
      <c r="D1" s="108"/>
      <c r="E1" s="108"/>
      <c r="F1" s="108"/>
      <c r="G1" s="108"/>
    </row>
    <row r="2" spans="1:7" ht="32.25" customHeight="1">
      <c r="A2" s="120" t="s">
        <v>42</v>
      </c>
      <c r="B2" s="123" t="s">
        <v>43</v>
      </c>
      <c r="C2" s="124"/>
      <c r="D2" s="125"/>
      <c r="E2" s="123" t="s">
        <v>44</v>
      </c>
      <c r="F2" s="124"/>
      <c r="G2" s="125"/>
    </row>
    <row r="3" spans="1:7" ht="27.75" customHeight="1">
      <c r="A3" s="121"/>
      <c r="B3" s="118" t="s">
        <v>45</v>
      </c>
      <c r="C3" s="118" t="s">
        <v>46</v>
      </c>
      <c r="D3" s="118" t="s">
        <v>47</v>
      </c>
      <c r="E3" s="118" t="s">
        <v>45</v>
      </c>
      <c r="F3" s="118" t="s">
        <v>46</v>
      </c>
      <c r="G3" s="118" t="s">
        <v>47</v>
      </c>
    </row>
    <row r="4" spans="1:7" ht="25.5" customHeight="1">
      <c r="A4" s="122"/>
      <c r="B4" s="119"/>
      <c r="C4" s="119"/>
      <c r="D4" s="119"/>
      <c r="E4" s="119"/>
      <c r="F4" s="119"/>
      <c r="G4" s="119"/>
    </row>
    <row r="5" spans="1:7" ht="44.25" customHeight="1">
      <c r="A5" s="19" t="s">
        <v>48</v>
      </c>
      <c r="B5" s="7">
        <v>32741</v>
      </c>
      <c r="C5" s="7">
        <v>21656</v>
      </c>
      <c r="D5" s="73">
        <v>66.14</v>
      </c>
      <c r="E5" s="7">
        <v>45535</v>
      </c>
      <c r="F5" s="7">
        <v>25216</v>
      </c>
      <c r="G5" s="73">
        <v>55.38</v>
      </c>
    </row>
    <row r="6" spans="1:7" ht="44.25" customHeight="1">
      <c r="A6" s="20" t="s">
        <v>61</v>
      </c>
      <c r="B6" s="73">
        <v>36</v>
      </c>
      <c r="C6" s="7">
        <v>27</v>
      </c>
      <c r="D6" s="73">
        <v>75</v>
      </c>
      <c r="E6" s="73">
        <v>38</v>
      </c>
      <c r="F6" s="7">
        <v>28</v>
      </c>
      <c r="G6" s="73">
        <v>73.680000000000007</v>
      </c>
    </row>
    <row r="7" spans="1:7" ht="44.25" customHeight="1">
      <c r="A7" s="76" t="s">
        <v>49</v>
      </c>
      <c r="B7" s="7">
        <v>21141</v>
      </c>
      <c r="C7" s="7">
        <v>15878</v>
      </c>
      <c r="D7" s="14" t="s">
        <v>144</v>
      </c>
      <c r="E7" s="7">
        <v>25240</v>
      </c>
      <c r="F7" s="18">
        <v>17796</v>
      </c>
      <c r="G7" s="73">
        <v>70.510000000000005</v>
      </c>
    </row>
    <row r="8" spans="1:7" ht="51" customHeight="1">
      <c r="A8" s="21" t="s">
        <v>50</v>
      </c>
      <c r="B8" s="73">
        <v>11</v>
      </c>
      <c r="C8" s="73">
        <v>11</v>
      </c>
      <c r="D8" s="73">
        <v>100</v>
      </c>
      <c r="E8" s="73">
        <v>12</v>
      </c>
      <c r="F8" s="73">
        <v>11</v>
      </c>
      <c r="G8" s="73">
        <v>91.67</v>
      </c>
    </row>
    <row r="9" spans="1:7" ht="53.25" customHeight="1">
      <c r="A9" s="21" t="s">
        <v>51</v>
      </c>
      <c r="B9" s="73">
        <v>11</v>
      </c>
      <c r="C9" s="73">
        <v>11</v>
      </c>
      <c r="D9" s="73">
        <v>100</v>
      </c>
      <c r="E9" s="77">
        <v>11</v>
      </c>
      <c r="F9" s="77">
        <v>11</v>
      </c>
      <c r="G9" s="77">
        <v>100</v>
      </c>
    </row>
    <row r="10" spans="1:7" ht="48" customHeight="1">
      <c r="A10" s="116"/>
      <c r="B10" s="116"/>
      <c r="C10" s="116"/>
      <c r="D10" s="116"/>
      <c r="E10" s="116"/>
      <c r="F10" s="116"/>
      <c r="G10" s="116"/>
    </row>
    <row r="11" spans="1:7" ht="36" customHeight="1">
      <c r="A11" s="74"/>
      <c r="B11" s="74"/>
      <c r="C11" s="117"/>
      <c r="D11" s="117"/>
    </row>
    <row r="12" spans="1:7" ht="27" customHeight="1">
      <c r="B12" s="75"/>
      <c r="C12" s="75"/>
      <c r="D12" s="75"/>
    </row>
  </sheetData>
  <mergeCells count="12">
    <mergeCell ref="A10:G10"/>
    <mergeCell ref="C11:D11"/>
    <mergeCell ref="C3:C4"/>
    <mergeCell ref="F3:F4"/>
    <mergeCell ref="A1:G1"/>
    <mergeCell ref="A2:A4"/>
    <mergeCell ref="B2:D2"/>
    <mergeCell ref="E2:G2"/>
    <mergeCell ref="B3:B4"/>
    <mergeCell ref="D3:D4"/>
    <mergeCell ref="E3:E4"/>
    <mergeCell ref="G3:G4"/>
  </mergeCells>
  <pageMargins left="0.7" right="0.7" top="0.75" bottom="0.75" header="0.3" footer="0.3"/>
  <pageSetup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Enrolment</vt:lpstr>
      <vt:lpstr>Schools &amp; Facility</vt:lpstr>
      <vt:lpstr>Drop-out </vt:lpstr>
      <vt:lpstr>Stage &amp; Type wise Teachers</vt:lpstr>
      <vt:lpstr>RESULT</vt:lpstr>
      <vt:lpstr>'Drop-out '!Print_Area</vt:lpstr>
      <vt:lpstr>Enrolment!Print_Area</vt:lpstr>
      <vt:lpstr>RESULT!Print_Area</vt:lpstr>
      <vt:lpstr>'Schools &amp; Facility'!Print_Area</vt:lpstr>
      <vt:lpstr>'Stage &amp; Type wise Teachers'!Print_Area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2016-08-04T10:20:49Z</dcterms:modified>
</cp:coreProperties>
</file>